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Строительство и ремонт скважин\"/>
    </mc:Choice>
  </mc:AlternateContent>
  <bookViews>
    <workbookView xWindow="-110" yWindow="-110" windowWidth="19430" windowHeight="10430"/>
  </bookViews>
  <sheets>
    <sheet name="МГРП" sheetId="5" r:id="rId1"/>
    <sheet name="Лист1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main__">#REF!</definedName>
    <definedName name="__qryKolon__">#REF!</definedName>
    <definedName name="__qryKonductor__">#REF!</definedName>
    <definedName name="__qryNKT__">#REF!</definedName>
    <definedName name="__qryOpenPerf__">#REF!</definedName>
    <definedName name="__qryStahn__">#REF!</definedName>
    <definedName name="__qryTail__">#REF!</definedName>
    <definedName name="_1_">#REF!</definedName>
    <definedName name="_11.01.00">#REF!</definedName>
    <definedName name="_AAA1">#REF!</definedName>
    <definedName name="_AAA2">#REF!</definedName>
    <definedName name="_AAA3">#REF!</definedName>
    <definedName name="_AAA4">#REF!</definedName>
    <definedName name="_AAA5">#REF!</definedName>
    <definedName name="_AAA6">#REF!</definedName>
    <definedName name="_AAA7">#REF!</definedName>
    <definedName name="_ase65">#REF!</definedName>
    <definedName name="_BBB1">#REF!</definedName>
    <definedName name="_BBB2">#REF!</definedName>
    <definedName name="_BBB3">#REF!</definedName>
    <definedName name="_BBB4">#REF!</definedName>
    <definedName name="_BBB5">#REF!</definedName>
    <definedName name="_BBB6">#REF!</definedName>
    <definedName name="_BBB7">#REF!</definedName>
    <definedName name="_btf77">#REF!</definedName>
    <definedName name="_CCC1">#REF!</definedName>
    <definedName name="_CCC2">#REF!</definedName>
    <definedName name="_CCC3">#REF!</definedName>
    <definedName name="_CCC4">#REF!</definedName>
    <definedName name="_CCC5">#REF!</definedName>
    <definedName name="_CCC6">#REF!</definedName>
    <definedName name="_CCC7">#REF!</definedName>
    <definedName name="_cft56">#REF!</definedName>
    <definedName name="_crt6">#REF!</definedName>
    <definedName name="_der55">#REF!</definedName>
    <definedName name="_dfg67">#REF!</definedName>
    <definedName name="_dfr44">#REF!</definedName>
    <definedName name="_dft23">#REF!</definedName>
    <definedName name="_dfv56">#REF!</definedName>
    <definedName name="_dfw9">#REF!</definedName>
    <definedName name="_dky77">#REF!</definedName>
    <definedName name="_ert66">#REF!</definedName>
    <definedName name="_fgt22">#REF!</definedName>
    <definedName name="_fgu55">#REF!</definedName>
    <definedName name="_fgu98">#REF!</definedName>
    <definedName name="_iop45">#REF!</definedName>
    <definedName name="_lpo99">#REF!</definedName>
    <definedName name="_lpu88">#REF!</definedName>
    <definedName name="_MMM1">#REF!</definedName>
    <definedName name="_MMM2">#REF!</definedName>
    <definedName name="_MMM3">#REF!</definedName>
    <definedName name="_MMM4">#REF!</definedName>
    <definedName name="_MMM5">#REF!</definedName>
    <definedName name="_MMM6">#REF!</definedName>
    <definedName name="_MMM7">#REF!</definedName>
    <definedName name="_NNN1">#REF!</definedName>
    <definedName name="_NNN2">#REF!</definedName>
    <definedName name="_NNN3">#REF!</definedName>
    <definedName name="_NNN4">#REF!</definedName>
    <definedName name="_NNN5">#REF!</definedName>
    <definedName name="_NNN6">#REF!</definedName>
    <definedName name="_NNN7">#REF!</definedName>
    <definedName name="_rtl7">#REF!</definedName>
    <definedName name="_rtn88">#REF!</definedName>
    <definedName name="_srt55">#REF!</definedName>
    <definedName name="_srt77">#REF!</definedName>
    <definedName name="_SSS1">#REF!</definedName>
    <definedName name="_SSS2">#REF!</definedName>
    <definedName name="_SSS3">#REF!</definedName>
    <definedName name="_SSS4">#REF!</definedName>
    <definedName name="_SSS5">#REF!</definedName>
    <definedName name="_SSS6">#REF!</definedName>
    <definedName name="_SSS7">#REF!</definedName>
    <definedName name="_sui99">#REF!</definedName>
    <definedName name="_uin88">#REF!</definedName>
    <definedName name="_uio44">#REF!</definedName>
    <definedName name="_vae66">#REF!</definedName>
    <definedName name="_vfr77">#REF!</definedName>
    <definedName name="_vhy56">#REF!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xer55">#REF!</definedName>
    <definedName name="A">'[1]123'!#REF!</definedName>
    <definedName name="AbsOpenFlowPotential">#REF!</definedName>
    <definedName name="AdditionalComments">#REF!</definedName>
    <definedName name="After_Prod_M3">#REF!</definedName>
    <definedName name="AmbientTemperature">#REF!</definedName>
    <definedName name="APIOil">#REF!</definedName>
    <definedName name="apvs_start_type">[2]apvs_template!#REF!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>#REF!</definedName>
    <definedName name="Before_ProdRate_M3">#REF!</definedName>
    <definedName name="BHCIP">#REF!</definedName>
    <definedName name="bhyu77">#REF!</definedName>
    <definedName name="BubblePointPressure">#REF!</definedName>
    <definedName name="BubblePointSatGas">#REF!</definedName>
    <definedName name="BubblePointTemp">#REF!</definedName>
    <definedName name="CABNAME_P">#REF!</definedName>
    <definedName name="Cas_ID">#REF!</definedName>
    <definedName name="casing_area">#REF!</definedName>
    <definedName name="Casing_ID">#REF!</definedName>
    <definedName name="Casing_OD">#REF!</definedName>
    <definedName name="CasingPressure">#REF!</definedName>
    <definedName name="cfrr">#REF!</definedName>
    <definedName name="Company">#REF!</definedName>
    <definedName name="CompletedBy">#REF!</definedName>
    <definedName name="Crd_09.97" hidden="1">{#N/A,#N/A,FALSE,"ZAP_FEB.XLS "}</definedName>
    <definedName name="cyj">#REF!</definedName>
    <definedName name="Date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>#REF!</definedName>
    <definedName name="DevSurveyMD">#REF!</definedName>
    <definedName name="DevSurveyMD2">#REF!</definedName>
    <definedName name="DevSurveyTVD">#REF!</definedName>
    <definedName name="DevSurveyTVD2">#REF!</definedName>
    <definedName name="dfty45">#REF!</definedName>
    <definedName name="dhtj4">#REF!</definedName>
    <definedName name="dinldc" hidden="1">{#N/A,#N/A,FALSE,"ZAP_FEB.XLS "}</definedName>
    <definedName name="Dolg_P">#REF!</definedName>
    <definedName name="DP">#REF!</definedName>
    <definedName name="dpdt">#REF!</definedName>
    <definedName name="DrainageRadius">#REF!</definedName>
    <definedName name="dtb">#REF!</definedName>
    <definedName name="Dобр">[4]СКО!$M$102</definedName>
    <definedName name="EndOfTubing">#REF!</definedName>
    <definedName name="EnterTVD1">#REF!</definedName>
    <definedName name="EnterTVD2">#REF!</definedName>
    <definedName name="ertyh5">#REF!</definedName>
    <definedName name="ESP_MD">#REF!</definedName>
    <definedName name="ESPMNAME_P">#REF!</definedName>
    <definedName name="f">#REF!</definedName>
    <definedName name="FBHP">#REF!</definedName>
    <definedName name="fgty77">#REF!</definedName>
    <definedName name="FieldLease">#REF!</definedName>
    <definedName name="FieldSurveyDate">#REF!</definedName>
    <definedName name="FieldSurveyMD">#REF!</definedName>
    <definedName name="FieldSurveyMD2">#REF!</definedName>
    <definedName name="FieldSurveyPressure">#REF!</definedName>
    <definedName name="FieldSurveyPressure2">#REF!</definedName>
    <definedName name="FieldSurveyTemp">#REF!</definedName>
    <definedName name="FieldSurveyTemp2">#REF!</definedName>
    <definedName name="FIO_P">#REF!</definedName>
    <definedName name="FL">#REF!</definedName>
    <definedName name="FlowCorrelation">#REF!</definedName>
    <definedName name="FlowCorrelationHoriz">#REF!</definedName>
    <definedName name="FlowCorrelationNames">#REF!</definedName>
    <definedName name="FlowCorrelationNamesHoriz">#REF!</definedName>
    <definedName name="Flowing">#REF!</definedName>
    <definedName name="FlowLineLength">#REF!</definedName>
    <definedName name="FlowLineSizeID">#REF!</definedName>
    <definedName name="Fluid_rate">#REF!</definedName>
    <definedName name="fmap_buffer_pressure">#REF!</definedName>
    <definedName name="fmap_cassing_pressure">#REF!</definedName>
    <definedName name="fmap_comments">#REF!</definedName>
    <definedName name="fmap_curr_strength">#REF!</definedName>
    <definedName name="fmap_dynam_level">#REF!</definedName>
    <definedName name="fmap_freqence">#REF!</definedName>
    <definedName name="fmap_line_pressure">#REF!</definedName>
    <definedName name="fmap_liquid_head">#REF!</definedName>
    <definedName name="fmap_liquid_inflow">#REF!</definedName>
    <definedName name="fmap_liquid_rate">#REF!</definedName>
    <definedName name="fmap_prop_date">#REF!</definedName>
    <definedName name="fmap_static_level">#REF!</definedName>
    <definedName name="fmm_buffer_rpessure">#REF!</definedName>
    <definedName name="fmm_casing_pressure">#REF!</definedName>
    <definedName name="fmm_dynam_level">#REF!</definedName>
    <definedName name="fmm_event_date">#REF!</definedName>
    <definedName name="fmm_force">#REF!</definedName>
    <definedName name="fmm_line_pressure">#REF!</definedName>
    <definedName name="fmm_liq_rate">#REF!</definedName>
    <definedName name="fmm_mv_force">#REF!</definedName>
    <definedName name="fmm_mv_hsp">#REF!</definedName>
    <definedName name="fmm_mv_pump_lift">#REF!</definedName>
    <definedName name="fmm_mv_pump_name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>#REF!</definedName>
    <definedName name="frty88">#REF!</definedName>
    <definedName name="fuj">#REF!</definedName>
    <definedName name="FWHP">#REF!</definedName>
    <definedName name="FWHT">#REF!</definedName>
    <definedName name="fyuj78">#REF!</definedName>
    <definedName name="GasLifting">#REF!</definedName>
    <definedName name="GasSG">#REF!</definedName>
    <definedName name="GeoSurveyDepth">#REF!</definedName>
    <definedName name="GeoSurveyTemp">#REF!</definedName>
    <definedName name="GeoSurveyUValue">#REF!</definedName>
    <definedName name="gg">#REF!</definedName>
    <definedName name="GHF" hidden="1">{#N/A,#N/A,FALSE,"ZAP_FEB.XLS "}</definedName>
    <definedName name="ghui5">#REF!</definedName>
    <definedName name="ghyu99">#REF!</definedName>
    <definedName name="GOR">#REF!</definedName>
    <definedName name="HeatTransfer">#REF!</definedName>
    <definedName name="HHHH" hidden="1">{#N/A,#N/A,FALSE,"ZAP_FEB.XLS "}</definedName>
    <definedName name="InjectedGasVolume">#REF!</definedName>
    <definedName name="InjGasRate">#REF!</definedName>
    <definedName name="InjGasSG">#REF!</definedName>
    <definedName name="KickoffPressure">#REF!</definedName>
    <definedName name="KUST_P">#REF!</definedName>
    <definedName name="Kуст">[4]СКО!$D$83:$F$83</definedName>
    <definedName name="L_нкт">[4]СКО!$M$100</definedName>
    <definedName name="L1_P">#REF!</definedName>
    <definedName name="L2_P">#REF!</definedName>
    <definedName name="L3_P">#REF!</definedName>
    <definedName name="LatchType">#REF!</definedName>
    <definedName name="LC_CAP">#REF!</definedName>
    <definedName name="LCL">#REF!</definedName>
    <definedName name="LiqPI">#REF!</definedName>
    <definedName name="LiqPIRange">#REF!</definedName>
    <definedName name="liquid_level">#REF!</definedName>
    <definedName name="LiquidRate">#REF!</definedName>
    <definedName name="ListType">#REF!</definedName>
    <definedName name="LKOL_P">#REF!</definedName>
    <definedName name="LTL">#REF!</definedName>
    <definedName name="Lнкт">[4]СКО!$M$97</definedName>
    <definedName name="MandrelDepth">#REF!</definedName>
    <definedName name="MandrelSizeType">#REF!</definedName>
    <definedName name="MaxInjRate">#REF!</definedName>
    <definedName name="MechanicalSkin">#REF!</definedName>
    <definedName name="mhu">#REF!</definedName>
    <definedName name="MID_PERF_MD">#REF!</definedName>
    <definedName name="MinimumValveInjDP">#REF!</definedName>
    <definedName name="myconstant">#REF!</definedName>
    <definedName name="NCEX_P">#REF!</definedName>
    <definedName name="NEWBefore_ProdRate_M3">#REF!</definedName>
    <definedName name="NEWCasing_ID">#REF!</definedName>
    <definedName name="NewDrill">#REF!</definedName>
    <definedName name="NEWPBTD">#REF!</definedName>
    <definedName name="NEWSBHP">#REF!</definedName>
    <definedName name="NKTNAME_1_P">#REF!</definedName>
    <definedName name="NKTNAME_2_P">#REF!</definedName>
    <definedName name="NKTNAME_3_P">#REF!</definedName>
    <definedName name="NONAME_P">#REF!</definedName>
    <definedName name="NZAP1_P">#REF!</definedName>
    <definedName name="NZAP2_P">#REF!</definedName>
    <definedName name="NZAP3_P">#REF!</definedName>
    <definedName name="og">#REF!</definedName>
    <definedName name="OilRate">#REF!</definedName>
    <definedName name="OLD_ART_TD">#REF!</definedName>
    <definedName name="OLD_PUMP_DEPTH">#REF!</definedName>
    <definedName name="OperatingInjPressure">#REF!</definedName>
    <definedName name="osg">#REF!</definedName>
    <definedName name="Other">#REF!</definedName>
    <definedName name="P">#REF!</definedName>
    <definedName name="PackerDepth">#REF!</definedName>
    <definedName name="PBTD">#REF!</definedName>
    <definedName name="Pcasing">#REF!</definedName>
    <definedName name="Perf_depth">#REF!</definedName>
    <definedName name="perf_MD">#REF!</definedName>
    <definedName name="perf_TVD">#REF!</definedName>
    <definedName name="PerforationDepth">#REF!</definedName>
    <definedName name="Pgc">#REF!</definedName>
    <definedName name="Phone">#REF!</definedName>
    <definedName name="PKOL_P">#REF!</definedName>
    <definedName name="PortSize">#REF!</definedName>
    <definedName name="Ppr">#REF!</definedName>
    <definedName name="PROT">#REF!</definedName>
    <definedName name="PRT">#REF!</definedName>
    <definedName name="Psep">#REF!</definedName>
    <definedName name="Psurf">#REF!</definedName>
    <definedName name="Pump_depth">#REF!</definedName>
    <definedName name="Pwf">#REF!</definedName>
    <definedName name="Pws">#REF!</definedName>
    <definedName name="Q">'[5] Лист глушения'!$O$51</definedName>
    <definedName name="qg">#REF!</definedName>
    <definedName name="qscf_cor">#REF!</definedName>
    <definedName name="rai" hidden="1">{#N/A,#N/A,FALSE,"ZAP_FEB.XLS "}</definedName>
    <definedName name="RateDependentSkin">#REF!</definedName>
    <definedName name="Remark">#REF!</definedName>
    <definedName name="RESEARCH_LANDING_DEPTH">#REF!</definedName>
    <definedName name="ReservoirPermeability">#REF!</definedName>
    <definedName name="ReservoirThickness">#REF!</definedName>
    <definedName name="rhj">#REF!</definedName>
    <definedName name="SBHP">#REF!</definedName>
    <definedName name="Scw">#REF!</definedName>
    <definedName name="SeparatorPressure">#REF!</definedName>
    <definedName name="sgw">#REF!</definedName>
    <definedName name="SKV_P">#REF!</definedName>
    <definedName name="Sor">#REF!</definedName>
    <definedName name="StaticPressure">#REF!</definedName>
    <definedName name="StaticPressureRange">#REF!</definedName>
    <definedName name="StationNo">#REF!</definedName>
    <definedName name="SUM">#REF!</definedName>
    <definedName name="SurfaceInjTemp">#REF!</definedName>
    <definedName name="T">#REF!</definedName>
    <definedName name="T_ave">#REF!</definedName>
    <definedName name="T_F">#REF!</definedName>
    <definedName name="Tbh">#REF!</definedName>
    <definedName name="Tdepth">#REF!</definedName>
    <definedName name="Temperature">#REF!</definedName>
    <definedName name="TestDuration">#REF!</definedName>
    <definedName name="tgrad">#REF!</definedName>
    <definedName name="ToLiqPI">#REF!</definedName>
    <definedName name="ToStaticPressure">#REF!</definedName>
    <definedName name="TotalFluidRate">#REF!</definedName>
    <definedName name="TotalGasProduced">#REF!</definedName>
    <definedName name="TotalGLR">#REF!</definedName>
    <definedName name="ToWaterCut">#REF!</definedName>
    <definedName name="Tpr">#REF!</definedName>
    <definedName name="TROPressure">#REF!</definedName>
    <definedName name="Ts">#REF!</definedName>
    <definedName name="Tubing_ID">#REF!</definedName>
    <definedName name="tubing_OD">#REF!</definedName>
    <definedName name="tyui88">#REF!</definedName>
    <definedName name="UC_CAP">#REF!</definedName>
    <definedName name="UCL">#REF!</definedName>
    <definedName name="Units">#REF!</definedName>
    <definedName name="UnloadingGradient">#REF!</definedName>
    <definedName name="UnloadingWHPressure">#REF!</definedName>
    <definedName name="UseVogelBubblePoint">#REF!</definedName>
    <definedName name="UseVogelBubblePoint2">#REF!</definedName>
    <definedName name="UTL">#REF!</definedName>
    <definedName name="V_НСl">#REF!</definedName>
    <definedName name="ValveSeries">#REF!</definedName>
    <definedName name="vdf">#REF!</definedName>
    <definedName name="Version">#REF!</definedName>
    <definedName name="VogelCoefficient">#REF!</definedName>
    <definedName name="Vбр">#REF!</definedName>
    <definedName name="Vв">#REF!</definedName>
    <definedName name="Vгл_общ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>#REF!</definedName>
    <definedName name="Vок">[4]СКО!$M$108</definedName>
    <definedName name="Vотл">[4]СКО!$M$111</definedName>
    <definedName name="Vп_ЭК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>#REF!</definedName>
    <definedName name="WaterCutRange">#REF!</definedName>
    <definedName name="WaterSG">#REF!</definedName>
    <definedName name="WC">#REF!</definedName>
    <definedName name="Well">#REF!</definedName>
    <definedName name="Well_TD">#REF!</definedName>
    <definedName name="WellboreDiameter">#REF!</definedName>
    <definedName name="WellboreFlowTubing">#REF!</definedName>
    <definedName name="WellboreMD">#REF!</definedName>
    <definedName name="WellboreMDTubing">#REF!</definedName>
    <definedName name="WellboreOD">#REF!</definedName>
    <definedName name="WellboreODTubing">#REF!</definedName>
    <definedName name="WellboreWeight">#REF!</definedName>
    <definedName name="WellboreWeightTubing">#REF!</definedName>
    <definedName name="wg">#REF!</definedName>
    <definedName name="Winj">#REF!</definedName>
    <definedName name="wrn.Crdonec._.cr._.oladreu._.1995._.aiar." hidden="1">{#N/A,#N/A,FALSE,"ZAP_FEB.XLS "}</definedName>
    <definedName name="xdt">#REF!</definedName>
    <definedName name="xrfg">#REF!</definedName>
    <definedName name="xrt">#REF!</definedName>
    <definedName name="XXX1">#REF!</definedName>
    <definedName name="XXX2">#REF!</definedName>
    <definedName name="XXX3">#REF!</definedName>
    <definedName name="XXX4">#REF!</definedName>
    <definedName name="XXX5">#REF!</definedName>
    <definedName name="XXX6">#REF!</definedName>
    <definedName name="XXX7">#REF!</definedName>
    <definedName name="xyjm">#REF!</definedName>
    <definedName name="YT" hidden="1">{#N/A,#N/A,FALSE,"ZAP_FEB.XLS "}</definedName>
    <definedName name="yuik98">#REF!</definedName>
    <definedName name="ZZZ1">#REF!</definedName>
    <definedName name="ZZZ2">#REF!</definedName>
    <definedName name="ZZZ3">#REF!</definedName>
    <definedName name="ZZZ4">#REF!</definedName>
    <definedName name="ZZZ5">#REF!</definedName>
    <definedName name="ZZZ6">#REF!</definedName>
    <definedName name="ZZZ7">#REF!</definedName>
    <definedName name="апкн" hidden="1">{#N/A,#N/A,FALSE,"ZAP_FEB.XLS "}</definedName>
    <definedName name="_xlnm.Database">#REF!</definedName>
    <definedName name="бд" hidden="1">{#N/A,#N/A,FALSE,"ZAP_FEB.XLS "}</definedName>
    <definedName name="в_ц">#REF!</definedName>
    <definedName name="ва">#REF!</definedName>
    <definedName name="верх">[4]СКО!$M$92</definedName>
    <definedName name="вПЦ">'[5] Лист глушения'!$D$63</definedName>
    <definedName name="вт_ур">#REF!</definedName>
    <definedName name="вт_ц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>#REF!</definedName>
    <definedName name="_xlnm.Print_Titles">#REF!</definedName>
    <definedName name="зТЦ">#REF!</definedName>
    <definedName name="зЧЦ">#REF!</definedName>
    <definedName name="иии" hidden="1">{#N/A,#N/A,FALSE,"ZAP_FEB.XLS "}</definedName>
    <definedName name="иПЦ">'[5] Лист глушения'!$D$64</definedName>
    <definedName name="кенг88">#REF!</definedName>
    <definedName name="кер99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>#REF!</definedName>
    <definedName name="_xlnm.Print_Area" localSheetId="0">МГРП!#REF!</definedName>
    <definedName name="Объем_НКТ_1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>#REF!</definedName>
    <definedName name="пВЦ">#REF!</definedName>
    <definedName name="пВЦ_обр_цирк">#REF!</definedName>
    <definedName name="перв_ур">#REF!</definedName>
    <definedName name="перв_ц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>#REF!</definedName>
    <definedName name="пТЦ_обр_цирк">#REF!</definedName>
    <definedName name="ПЦ_обр_цирк">#REF!</definedName>
    <definedName name="пЧЦ">#REF!</definedName>
    <definedName name="пя_ц">#REF!</definedName>
    <definedName name="пят_ур">#REF!</definedName>
    <definedName name="пят_ц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>#REF!</definedName>
    <definedName name="т_ц">#REF!</definedName>
    <definedName name="Теор_вес">#REF!</definedName>
    <definedName name="Тпл">[4]СКО!$M$103</definedName>
    <definedName name="тр_ур">#REF!</definedName>
    <definedName name="тр_ц">#REF!</definedName>
    <definedName name="ТЦ_обр_цирк">#REF!</definedName>
    <definedName name="уд_вес">#REF!</definedName>
    <definedName name="уТЦ">'[5] Лист глушения'!$H$65</definedName>
    <definedName name="уЧЦ">#REF!</definedName>
    <definedName name="Ф">#REF!</definedName>
    <definedName name="ч_ц">#REF!</definedName>
    <definedName name="четв_ур">#REF!</definedName>
    <definedName name="четв_ц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I48" i="6" l="1"/>
  <c r="J48" i="6"/>
  <c r="K48" i="6"/>
  <c r="L48" i="6"/>
  <c r="M48" i="6"/>
  <c r="N48" i="6"/>
  <c r="O48" i="6"/>
  <c r="H48" i="6"/>
  <c r="G48" i="6"/>
  <c r="F48" i="6"/>
  <c r="J33" i="6"/>
  <c r="O33" i="6"/>
  <c r="N33" i="6"/>
  <c r="M33" i="6"/>
  <c r="L33" i="6"/>
  <c r="K33" i="6"/>
  <c r="I33" i="6"/>
  <c r="H33" i="6"/>
  <c r="G33" i="6"/>
  <c r="F33" i="6"/>
  <c r="J12" i="6"/>
  <c r="I12" i="6"/>
  <c r="K12" i="6"/>
  <c r="L12" i="6"/>
  <c r="M12" i="6"/>
  <c r="N12" i="6"/>
  <c r="O12" i="6"/>
  <c r="P12" i="6"/>
  <c r="Q12" i="6"/>
  <c r="R12" i="6"/>
  <c r="H12" i="6"/>
  <c r="G12" i="6"/>
  <c r="F12" i="6"/>
  <c r="BO13" i="5" l="1"/>
</calcChain>
</file>

<file path=xl/sharedStrings.xml><?xml version="1.0" encoding="utf-8"?>
<sst xmlns="http://schemas.openxmlformats.org/spreadsheetml/2006/main" count="290" uniqueCount="133">
  <si>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</si>
  <si>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</si>
  <si>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</si>
  <si>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</si>
  <si>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</si>
  <si>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</si>
  <si>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</si>
  <si>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</si>
  <si>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</si>
  <si>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</si>
  <si>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</si>
  <si>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</si>
  <si>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</si>
  <si>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</si>
  <si>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</si>
  <si>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</si>
  <si>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</si>
  <si>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</si>
  <si>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</si>
  <si>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</si>
  <si>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</si>
  <si>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</si>
  <si>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</si>
  <si>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</si>
  <si>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</si>
  <si>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примечение</t>
  </si>
  <si>
    <t>значение</t>
  </si>
  <si>
    <t>–</t>
  </si>
  <si>
    <t>Тип хвостовика</t>
  </si>
  <si>
    <t>Условный диаметр хвостовика, мм</t>
  </si>
  <si>
    <t>Максимальный наружный диаметр изделия, не более, мм</t>
  </si>
  <si>
    <t>Внутренний проходной диаметр изделия, не менее, мм</t>
  </si>
  <si>
    <t>Длина верхней/нижней части пакерной компоновки в транспортном положении/при посадке (при закрытии уравнительного клапана), мм</t>
  </si>
  <si>
    <t>Обсадная труба х толщина стенки, мм</t>
  </si>
  <si>
    <t>Перепад давления между разобщенными зонами, не менее, Мпа</t>
  </si>
  <si>
    <t>Внутреннее давление разрыва, Мпа</t>
  </si>
  <si>
    <t>Давление смятия снаружи, Мпа</t>
  </si>
  <si>
    <t>Минимальное/максимальное усилие установки пакера, кгс</t>
  </si>
  <si>
    <t>Гарантированная прокачка проппанта без ревизии, тонн</t>
  </si>
  <si>
    <t>Группа прочности стали по ГОСТ 53366-2009</t>
  </si>
  <si>
    <t>Присоединительная резьба ГОСТ 633-80</t>
  </si>
  <si>
    <t>Масса верхней/нижней части пакерной компоновки, не более, кг</t>
  </si>
  <si>
    <t>цементируемый / нецементируемый</t>
  </si>
  <si>
    <t>1009/944
1250/1150</t>
  </si>
  <si>
    <t>101,6 х 6,5</t>
  </si>
  <si>
    <t>1000/6000</t>
  </si>
  <si>
    <t>Р-110</t>
  </si>
  <si>
    <t>НКТ В60</t>
  </si>
  <si>
    <t>19/32</t>
  </si>
  <si>
    <t>1008/944
1265/1165</t>
  </si>
  <si>
    <t>114,3 х (7,4÷8,6)</t>
  </si>
  <si>
    <t>1000/7000</t>
  </si>
  <si>
    <t>24/39</t>
  </si>
  <si>
    <t>1047/983
1265/1165</t>
  </si>
  <si>
    <t>114,3 х (6,4÷7,4)</t>
  </si>
  <si>
    <t>140/146</t>
  </si>
  <si>
    <t>1123/1066
1522/1414</t>
  </si>
  <si>
    <t>139,7 х (7,7÷9,2),
146 х (9,5÷10,7)</t>
  </si>
  <si>
    <t>1000/8000</t>
  </si>
  <si>
    <t>НКТ 73</t>
  </si>
  <si>
    <t>34/54</t>
  </si>
  <si>
    <t xml:space="preserve"> 146 х (7,0÷8,5)</t>
  </si>
  <si>
    <t>Условный диаметр компоновки STRIKE:
диаметр эксплуатационной колоны / диаметр хвостовика</t>
  </si>
  <si>
    <t>Наружный диаметр пакера-подвески хвостовика, мм</t>
  </si>
  <si>
    <t>Диаметр открытого ствола скважины, номинальный, мм</t>
  </si>
  <si>
    <t>Наружный диаметр пакеров открытого ствола, не более, мм</t>
  </si>
  <si>
    <t>Тип шаров</t>
  </si>
  <si>
    <t>Наружный диаметр муфт ГРП, не более, мм</t>
  </si>
  <si>
    <t>Внутренний диаметр муфт ГРП после разбуривания, мм</t>
  </si>
  <si>
    <t>нецементируемый</t>
  </si>
  <si>
    <t>146/102</t>
  </si>
  <si>
    <t>146 х 6,5÷9,5 /
102 х 6,5</t>
  </si>
  <si>
    <t>123,8 ÷ 127</t>
  </si>
  <si>
    <t>растворимые / композитные</t>
  </si>
  <si>
    <t>M (Р-110)</t>
  </si>
  <si>
    <t>168/114</t>
  </si>
  <si>
    <t>168 х 7,3÷8,9 /
114 х 6,4÷7,4</t>
  </si>
  <si>
    <t>142,9 ÷ 146,1</t>
  </si>
  <si>
    <t>178/114</t>
  </si>
  <si>
    <t>178 х 8,1÷11,5 /
114 х 6,4÷7,4</t>
  </si>
  <si>
    <t xml:space="preserve">152,4 ÷ 155,6 </t>
  </si>
  <si>
    <t>/140</t>
  </si>
  <si>
    <t xml:space="preserve"> / 139,9</t>
  </si>
  <si>
    <t>215,9 ÷ 220,7</t>
  </si>
  <si>
    <t>Условный диаметр компоновки Strike RT:
диаметр эксплуатационной колоны / диаметр хвостовика</t>
  </si>
  <si>
    <t>Внутренний диаметр муфт ГРП после извлечения седла, мм</t>
  </si>
  <si>
    <t>146 х 6,5÷9,5
102 х 6,5</t>
  </si>
  <si>
    <t>168 х 7,3÷8,9
114 х 6,4÷7,4</t>
  </si>
  <si>
    <t>178 х 8,1÷11,5
114 х 6,4÷7,4</t>
  </si>
  <si>
    <t>Условный диаметр компоновки Shuttle:
диаметр эксплуатационной колоны / диаметр хвостовика</t>
  </si>
  <si>
    <t>Внутренний диаметр муфт ГРП, не менее мм</t>
  </si>
  <si>
    <t>Эксплуатационная колонна, мм</t>
  </si>
  <si>
    <t>Размерный ряд хвостовика, мм</t>
  </si>
  <si>
    <t xml:space="preserve">Рабочее давление, МПа </t>
  </si>
  <si>
    <t>Максимальная температура, С</t>
  </si>
  <si>
    <t>140/178</t>
  </si>
  <si>
    <t>114/140</t>
  </si>
  <si>
    <t>ИНН Компании (при наличии)</t>
  </si>
  <si>
    <t>ПРИМЕЧАНИЯ / КОММЕНТАРИИ / ПОЖЕЛАНИЯ</t>
  </si>
  <si>
    <t>МНОГОСТАДИЙНОГО ГИДРОРАЗРЫВА ПЛАСТА (МГРП)</t>
  </si>
  <si>
    <t>STRIKE RT - Шаровая извлекаемая компоновка</t>
  </si>
  <si>
    <t xml:space="preserve">STRIKE - Шаровая разбуриваемая компоновка </t>
  </si>
  <si>
    <t xml:space="preserve">SHUTTL - Управляемая сдвижная компоновка </t>
  </si>
  <si>
    <t>SOLVTECH - Компоновка с растворимыми картриджами</t>
  </si>
  <si>
    <t xml:space="preserve">SPECTR - Компоновка с селективным пакером </t>
  </si>
  <si>
    <t>цементируемый; нецементируемый</t>
  </si>
  <si>
    <t>102; 114; 140/146; 146</t>
  </si>
  <si>
    <t>83,8; 93,7; 95,4; 117,4; 122</t>
  </si>
  <si>
    <t>32; 40,6; 60</t>
  </si>
  <si>
    <t>НКТ В60; НКТ 73</t>
  </si>
  <si>
    <t>101,6 х 6,5; 114,3 х (7,4÷8,6); 114,3 х (6,4÷7,4); 139,7 х (7,7÷9,2), 146 х (9,5÷10,7);  146 х (7,0÷8,5)</t>
  </si>
  <si>
    <t>1009/944, 1250/1150; 1008/944, 1265/1165; 1047/983, 1265/1165; 1123/1066, 1522/1414; 1123/1066, 1522/1414</t>
  </si>
  <si>
    <t>МНОГОСТАДИЙНЫЙ ГИДРОРАЗРЫВ ПЛАСТА (КОМПОНОВКА)</t>
  </si>
  <si>
    <t>1000/6000; 1000/7000; 1000/8000</t>
  </si>
  <si>
    <t>19/32; 24/39; 34/54</t>
  </si>
  <si>
    <t>100; 150; 250</t>
  </si>
  <si>
    <t>Перепад давления между разобщенными зонами, не менее, МПа</t>
  </si>
  <si>
    <t>Внутреннее давление разрыва, МПа</t>
  </si>
  <si>
    <t>Давление смятия снаружи, МПа</t>
  </si>
  <si>
    <t>Условный диаметр диаметр эксплуатационной колоны / диаметр хвостовика</t>
  </si>
  <si>
    <t>146/102; 168/114; 178/114; /140</t>
  </si>
  <si>
    <t>146 х 6,5÷9,5 / 102 х 6,5; 168 х 7,3÷8,9 / 114 х 6,4÷7,4; 178 х 8,1÷11,5 /114 х 6,4÷7,4;  / 139,9</t>
  </si>
  <si>
    <t>122; 145; 150; –</t>
  </si>
  <si>
    <t>119; 136; 146; 205</t>
  </si>
  <si>
    <t>123,8 ÷ 127; 142,9 ÷ 146,1; 152,4 ÷ 155,6 ; 215,9 ÷ 220,7</t>
  </si>
  <si>
    <t>растворимые; композитные</t>
  </si>
  <si>
    <t>119; 136; 146; 178</t>
  </si>
  <si>
    <t>89; 97; 99; 122</t>
  </si>
  <si>
    <t>146 х 6,5÷9,5, 102 х 6,5; 168 х 7,3÷8,9, 114 х 6,4÷7,4; 178 х 8,1÷11,5, 114 х 6,4÷7,4; –</t>
  </si>
  <si>
    <t>87; 94; 96,4; –</t>
  </si>
  <si>
    <t>178 х 8,1÷11,5, 114 х 6,4÷7,4</t>
  </si>
  <si>
    <t>Внутренний диаметр муфт ГРП, мм</t>
  </si>
  <si>
    <r>
      <t xml:space="preserve">Максимальная температура, </t>
    </r>
    <r>
      <rPr>
        <sz val="11"/>
        <rFont val="Calibri"/>
        <family val="2"/>
        <charset val="204"/>
      </rPr>
      <t>°</t>
    </r>
    <r>
      <rPr>
        <sz val="11"/>
        <rFont val="Arial"/>
        <family val="2"/>
        <charset val="204"/>
      </rPr>
      <t>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</si>
</sst>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15">
    <xf numFmtId="0" fontId="0" fillId="0" borderId="0"/>
    <xf numFmtId="0" fontId="10" fillId="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5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" fontId="19" fillId="0" borderId="16">
      <alignment horizontal="center"/>
    </xf>
    <xf numFmtId="167" fontId="5" fillId="0" borderId="0" applyFont="0" applyFill="0" applyBorder="0" applyAlignment="0" applyProtection="0"/>
    <xf numFmtId="1" fontId="19" fillId="0" borderId="0">
      <alignment horizontal="center"/>
      <protection hidden="1"/>
    </xf>
    <xf numFmtId="0" fontId="20" fillId="0" borderId="0"/>
    <xf numFmtId="0" fontId="7" fillId="0" borderId="0"/>
    <xf numFmtId="0" fontId="21" fillId="0" borderId="0"/>
    <xf numFmtId="38" fontId="19" fillId="0" borderId="17">
      <alignment horizontal="center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2" fillId="0" borderId="12" applyFill="0" applyBorder="0" applyProtection="0">
      <alignment horizontal="center" vertical="center"/>
    </xf>
    <xf numFmtId="0" fontId="9" fillId="19" borderId="12" applyFill="0" applyBorder="0" applyProtection="0">
      <alignment horizontal="center" vertical="center" wrapText="1"/>
    </xf>
    <xf numFmtId="0" fontId="23" fillId="20" borderId="12" applyFill="0" applyBorder="0" applyProtection="0">
      <alignment horizontal="center" vertical="center"/>
    </xf>
    <xf numFmtId="0" fontId="24" fillId="21" borderId="12">
      <alignment horizontal="center" vertical="top"/>
    </xf>
    <xf numFmtId="0" fontId="4" fillId="19" borderId="12" applyFill="0" applyBorder="0" applyProtection="0">
      <alignment horizontal="center" vertical="center" wrapText="1"/>
    </xf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25" fillId="10" borderId="18" applyNumberFormat="0" applyAlignment="0" applyProtection="0"/>
    <xf numFmtId="0" fontId="26" fillId="26" borderId="19" applyNumberFormat="0" applyAlignment="0" applyProtection="0"/>
    <xf numFmtId="0" fontId="27" fillId="26" borderId="18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1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27" borderId="24" applyNumberFormat="0" applyAlignment="0" applyProtection="0"/>
    <xf numFmtId="0" fontId="34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6" fillId="0" borderId="0"/>
    <xf numFmtId="0" fontId="24" fillId="0" borderId="0"/>
    <xf numFmtId="0" fontId="3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9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18" fillId="29" borderId="25" applyNumberFormat="0" applyFont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1" fillId="0" borderId="0">
      <alignment horizontal="right" vertical="center"/>
    </xf>
    <xf numFmtId="0" fontId="42" fillId="0" borderId="26" applyNumberFormat="0" applyFill="0" applyAlignment="0" applyProtection="0"/>
    <xf numFmtId="0" fontId="15" fillId="0" borderId="0"/>
    <xf numFmtId="0" fontId="21" fillId="0" borderId="0"/>
    <xf numFmtId="0" fontId="43" fillId="19" borderId="15">
      <alignment horizontal="center"/>
    </xf>
    <xf numFmtId="0" fontId="4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6" fillId="7" borderId="0" applyNumberFormat="0" applyBorder="0" applyAlignment="0" applyProtection="0"/>
    <xf numFmtId="0" fontId="1" fillId="0" borderId="0"/>
  </cellStyleXfs>
  <cellXfs count="167">
    <xf numFmtId="0" fontId="0" fillId="0" borderId="0" xfId="0"/>
    <xf numFmtId="0" fontId="3" fillId="0" borderId="0" xfId="2" applyFont="1"/>
    <xf numFmtId="0" fontId="8" fillId="0" borderId="0" xfId="2" applyFont="1" applyAlignment="1"/>
    <xf numFmtId="0" fontId="5" fillId="0" borderId="0" xfId="2" applyFont="1" applyAlignment="1"/>
    <xf numFmtId="0" fontId="4" fillId="0" borderId="0" xfId="2" applyFont="1"/>
    <xf numFmtId="0" fontId="11" fillId="0" borderId="0" xfId="2" applyFont="1" applyAlignment="1"/>
    <xf numFmtId="0" fontId="3" fillId="0" borderId="0" xfId="2" applyFont="1" applyAlignment="1">
      <alignment vertical="center"/>
    </xf>
    <xf numFmtId="0" fontId="12" fillId="3" borderId="0" xfId="1" applyFont="1" applyFill="1" applyBorder="1" applyAlignment="1"/>
    <xf numFmtId="0" fontId="13" fillId="0" borderId="0" xfId="3" applyFont="1"/>
    <xf numFmtId="0" fontId="13" fillId="0" borderId="0" xfId="3" applyFont="1" applyAlignment="1">
      <alignment vertical="center"/>
    </xf>
    <xf numFmtId="0" fontId="13" fillId="0" borderId="0" xfId="3" applyFont="1" applyBorder="1"/>
    <xf numFmtId="0" fontId="13" fillId="0" borderId="0" xfId="3" applyFont="1" applyAlignment="1">
      <alignment horizontal="center" vertical="center"/>
    </xf>
    <xf numFmtId="0" fontId="12" fillId="3" borderId="13" xfId="1" applyFont="1" applyFill="1" applyBorder="1" applyAlignment="1"/>
    <xf numFmtId="0" fontId="12" fillId="3" borderId="39" xfId="1" applyFont="1" applyFill="1" applyBorder="1" applyAlignment="1"/>
    <xf numFmtId="0" fontId="12" fillId="3" borderId="27" xfId="1" applyFont="1" applyFill="1" applyBorder="1" applyAlignment="1"/>
    <xf numFmtId="0" fontId="49" fillId="0" borderId="12" xfId="0" applyFont="1" applyBorder="1" applyAlignment="1">
      <alignment horizontal="center" vertical="top" wrapText="1"/>
    </xf>
    <xf numFmtId="0" fontId="50" fillId="0" borderId="12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50" fillId="0" borderId="12" xfId="0" applyFont="1" applyBorder="1" applyAlignment="1">
      <alignment horizontal="center" vertical="top"/>
    </xf>
    <xf numFmtId="0" fontId="52" fillId="0" borderId="12" xfId="0" applyFont="1" applyBorder="1" applyAlignment="1">
      <alignment horizontal="center" vertical="top" wrapText="1"/>
    </xf>
    <xf numFmtId="0" fontId="49" fillId="0" borderId="12" xfId="0" applyFont="1" applyBorder="1" applyAlignment="1">
      <alignment vertical="top"/>
    </xf>
    <xf numFmtId="0" fontId="50" fillId="0" borderId="12" xfId="0" applyFont="1" applyBorder="1" applyAlignment="1">
      <alignment vertical="top" wrapText="1"/>
    </xf>
    <xf numFmtId="0" fontId="49" fillId="0" borderId="12" xfId="0" applyFont="1" applyBorder="1" applyAlignment="1">
      <alignment horizontal="center" vertical="top"/>
    </xf>
    <xf numFmtId="0" fontId="50" fillId="0" borderId="12" xfId="0" applyFont="1" applyBorder="1" applyAlignment="1">
      <alignment horizontal="left" vertical="top" wrapText="1"/>
    </xf>
    <xf numFmtId="0" fontId="51" fillId="0" borderId="12" xfId="0" applyFont="1" applyBorder="1" applyAlignment="1">
      <alignment horizontal="center" vertical="top" wrapText="1"/>
    </xf>
    <xf numFmtId="0" fontId="12" fillId="3" borderId="28" xfId="1" applyFont="1" applyFill="1" applyBorder="1" applyAlignment="1">
      <alignment vertical="center"/>
    </xf>
    <xf numFmtId="0" fontId="12" fillId="3" borderId="29" xfId="1" applyFont="1" applyFill="1" applyBorder="1" applyAlignment="1">
      <alignment vertical="center"/>
    </xf>
    <xf numFmtId="0" fontId="12" fillId="3" borderId="33" xfId="1" applyFont="1" applyFill="1" applyBorder="1" applyAlignment="1">
      <alignment vertical="center"/>
    </xf>
    <xf numFmtId="0" fontId="12" fillId="3" borderId="4" xfId="1" applyFont="1" applyFill="1" applyBorder="1" applyAlignment="1">
      <alignment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vertical="center"/>
    </xf>
    <xf numFmtId="0" fontId="12" fillId="3" borderId="6" xfId="1" applyFont="1" applyFill="1" applyBorder="1" applyAlignment="1">
      <alignment vertical="center"/>
    </xf>
    <xf numFmtId="0" fontId="12" fillId="3" borderId="38" xfId="1" applyFont="1" applyFill="1" applyBorder="1" applyAlignment="1"/>
    <xf numFmtId="0" fontId="12" fillId="3" borderId="6" xfId="1" applyFont="1" applyFill="1" applyBorder="1" applyAlignment="1"/>
    <xf numFmtId="0" fontId="12" fillId="3" borderId="13" xfId="1" applyFont="1" applyFill="1" applyBorder="1" applyAlignment="1">
      <alignment vertical="top"/>
    </xf>
    <xf numFmtId="0" fontId="12" fillId="3" borderId="0" xfId="1" applyFont="1" applyFill="1" applyBorder="1" applyAlignment="1">
      <alignment vertical="top"/>
    </xf>
    <xf numFmtId="0" fontId="12" fillId="3" borderId="7" xfId="1" applyFont="1" applyFill="1" applyBorder="1" applyAlignment="1">
      <alignment vertical="center"/>
    </xf>
    <xf numFmtId="0" fontId="12" fillId="3" borderId="35" xfId="1" applyFont="1" applyFill="1" applyBorder="1" applyAlignment="1">
      <alignment vertical="center"/>
    </xf>
    <xf numFmtId="0" fontId="12" fillId="3" borderId="39" xfId="1" applyFont="1" applyFill="1" applyBorder="1" applyAlignment="1">
      <alignment horizontal="left" vertical="top" indent="1"/>
    </xf>
    <xf numFmtId="0" fontId="12" fillId="3" borderId="27" xfId="1" applyFont="1" applyFill="1" applyBorder="1" applyAlignment="1">
      <alignment horizontal="left" vertical="top" indent="1"/>
    </xf>
    <xf numFmtId="0" fontId="12" fillId="3" borderId="36" xfId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49" fillId="31" borderId="12" xfId="0" applyFont="1" applyFill="1" applyBorder="1" applyAlignment="1">
      <alignment vertical="top"/>
    </xf>
    <xf numFmtId="0" fontId="49" fillId="31" borderId="12" xfId="0" applyFont="1" applyFill="1" applyBorder="1" applyAlignment="1">
      <alignment horizontal="center" vertical="top" wrapText="1"/>
    </xf>
    <xf numFmtId="0" fontId="49" fillId="31" borderId="12" xfId="0" applyFont="1" applyFill="1" applyBorder="1" applyAlignment="1">
      <alignment horizontal="center" vertical="top"/>
    </xf>
    <xf numFmtId="0" fontId="52" fillId="31" borderId="12" xfId="0" applyFont="1" applyFill="1" applyBorder="1" applyAlignment="1">
      <alignment horizontal="center" vertical="top" wrapText="1"/>
    </xf>
    <xf numFmtId="0" fontId="13" fillId="0" borderId="0" xfId="3" applyFont="1" applyBorder="1" applyAlignment="1">
      <alignment horizontal="center"/>
    </xf>
    <xf numFmtId="0" fontId="12" fillId="3" borderId="12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3" fillId="4" borderId="11" xfId="3" applyFont="1" applyFill="1" applyBorder="1" applyAlignment="1">
      <alignment horizontal="center" vertical="center"/>
    </xf>
    <xf numFmtId="0" fontId="13" fillId="4" borderId="4" xfId="3" applyFont="1" applyFill="1" applyBorder="1" applyAlignment="1">
      <alignment horizontal="center" vertical="center"/>
    </xf>
    <xf numFmtId="0" fontId="13" fillId="4" borderId="5" xfId="3" applyFont="1" applyFill="1" applyBorder="1" applyAlignment="1">
      <alignment horizontal="center" vertical="center"/>
    </xf>
    <xf numFmtId="0" fontId="13" fillId="4" borderId="12" xfId="3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left" vertical="center" wrapText="1" indent="1"/>
    </xf>
    <xf numFmtId="0" fontId="12" fillId="0" borderId="11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left" vertical="center" wrapText="1" indent="1"/>
    </xf>
    <xf numFmtId="0" fontId="14" fillId="0" borderId="4" xfId="3" applyFont="1" applyFill="1" applyBorder="1" applyAlignment="1">
      <alignment horizontal="left" vertical="center" wrapText="1" indent="1"/>
    </xf>
    <xf numFmtId="0" fontId="14" fillId="0" borderId="5" xfId="3" applyFont="1" applyFill="1" applyBorder="1" applyAlignment="1">
      <alignment horizontal="left" vertical="center" wrapText="1" indent="1"/>
    </xf>
    <xf numFmtId="0" fontId="54" fillId="30" borderId="11" xfId="3" applyFont="1" applyFill="1" applyBorder="1" applyAlignment="1">
      <alignment horizontal="center" wrapText="1"/>
    </xf>
    <xf numFmtId="0" fontId="54" fillId="30" borderId="4" xfId="3" applyFont="1" applyFill="1" applyBorder="1" applyAlignment="1">
      <alignment horizontal="center" wrapText="1"/>
    </xf>
    <xf numFmtId="0" fontId="54" fillId="30" borderId="5" xfId="3" applyFont="1" applyFill="1" applyBorder="1" applyAlignment="1">
      <alignment horizontal="center" wrapText="1"/>
    </xf>
    <xf numFmtId="0" fontId="54" fillId="0" borderId="11" xfId="3" applyFont="1" applyBorder="1" applyAlignment="1">
      <alignment horizontal="center"/>
    </xf>
    <xf numFmtId="0" fontId="54" fillId="0" borderId="4" xfId="3" applyFont="1" applyBorder="1" applyAlignment="1">
      <alignment horizontal="center"/>
    </xf>
    <xf numFmtId="0" fontId="54" fillId="0" borderId="5" xfId="3" applyFont="1" applyBorder="1" applyAlignment="1">
      <alignment horizontal="center"/>
    </xf>
    <xf numFmtId="0" fontId="14" fillId="0" borderId="11" xfId="3" applyFont="1" applyFill="1" applyBorder="1" applyAlignment="1">
      <alignment horizontal="left" vertical="center" indent="1"/>
    </xf>
    <xf numFmtId="0" fontId="14" fillId="0" borderId="4" xfId="3" applyFont="1" applyFill="1" applyBorder="1" applyAlignment="1">
      <alignment horizontal="left" vertical="center" indent="1"/>
    </xf>
    <xf numFmtId="0" fontId="14" fillId="0" borderId="5" xfId="3" applyFont="1" applyFill="1" applyBorder="1" applyAlignment="1">
      <alignment horizontal="left" vertical="center" indent="1"/>
    </xf>
    <xf numFmtId="0" fontId="54" fillId="30" borderId="11" xfId="3" applyFont="1" applyFill="1" applyBorder="1" applyAlignment="1">
      <alignment horizontal="center"/>
    </xf>
    <xf numFmtId="0" fontId="54" fillId="30" borderId="4" xfId="3" applyFont="1" applyFill="1" applyBorder="1" applyAlignment="1">
      <alignment horizontal="center"/>
    </xf>
    <xf numFmtId="0" fontId="54" fillId="30" borderId="5" xfId="3" applyFont="1" applyFill="1" applyBorder="1" applyAlignment="1">
      <alignment horizontal="center"/>
    </xf>
    <xf numFmtId="0" fontId="12" fillId="0" borderId="11" xfId="3" applyFont="1" applyFill="1" applyBorder="1" applyAlignment="1">
      <alignment horizontal="left" vertical="center" indent="1"/>
    </xf>
    <xf numFmtId="0" fontId="12" fillId="0" borderId="4" xfId="3" applyFont="1" applyFill="1" applyBorder="1" applyAlignment="1">
      <alignment horizontal="left" vertical="center" indent="1"/>
    </xf>
    <xf numFmtId="0" fontId="12" fillId="0" borderId="5" xfId="3" applyFont="1" applyFill="1" applyBorder="1" applyAlignment="1">
      <alignment horizontal="left" vertical="center" indent="1"/>
    </xf>
    <xf numFmtId="0" fontId="13" fillId="30" borderId="11" xfId="3" applyFont="1" applyFill="1" applyBorder="1" applyAlignment="1">
      <alignment horizontal="center"/>
    </xf>
    <xf numFmtId="0" fontId="13" fillId="30" borderId="4" xfId="3" applyFont="1" applyFill="1" applyBorder="1" applyAlignment="1">
      <alignment horizontal="center"/>
    </xf>
    <xf numFmtId="0" fontId="13" fillId="30" borderId="5" xfId="3" applyFont="1" applyFill="1" applyBorder="1" applyAlignment="1">
      <alignment horizontal="center"/>
    </xf>
    <xf numFmtId="0" fontId="54" fillId="0" borderId="11" xfId="3" applyFont="1" applyFill="1" applyBorder="1" applyAlignment="1">
      <alignment horizontal="center"/>
    </xf>
    <xf numFmtId="0" fontId="54" fillId="0" borderId="4" xfId="3" applyFont="1" applyFill="1" applyBorder="1" applyAlignment="1">
      <alignment horizontal="center"/>
    </xf>
    <xf numFmtId="0" fontId="54" fillId="0" borderId="5" xfId="3" applyFont="1" applyFill="1" applyBorder="1" applyAlignment="1">
      <alignment horizontal="center"/>
    </xf>
    <xf numFmtId="0" fontId="14" fillId="32" borderId="11" xfId="3" applyFont="1" applyFill="1" applyBorder="1" applyAlignment="1">
      <alignment horizontal="left" vertical="center" indent="1"/>
    </xf>
    <xf numFmtId="0" fontId="14" fillId="32" borderId="4" xfId="3" applyFont="1" applyFill="1" applyBorder="1" applyAlignment="1">
      <alignment horizontal="left" vertical="center" indent="1"/>
    </xf>
    <xf numFmtId="0" fontId="14" fillId="32" borderId="5" xfId="3" applyFont="1" applyFill="1" applyBorder="1" applyAlignment="1">
      <alignment horizontal="left" vertical="center" indent="1"/>
    </xf>
    <xf numFmtId="0" fontId="54" fillId="0" borderId="11" xfId="3" applyFont="1" applyBorder="1" applyAlignment="1">
      <alignment horizontal="center" wrapText="1"/>
    </xf>
    <xf numFmtId="0" fontId="54" fillId="0" borderId="4" xfId="3" applyFont="1" applyBorder="1" applyAlignment="1">
      <alignment horizontal="center" wrapText="1"/>
    </xf>
    <xf numFmtId="0" fontId="13" fillId="0" borderId="11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13" fillId="0" borderId="5" xfId="3" applyFont="1" applyBorder="1" applyAlignment="1">
      <alignment horizontal="center"/>
    </xf>
    <xf numFmtId="0" fontId="14" fillId="4" borderId="12" xfId="2" applyFont="1" applyFill="1" applyBorder="1" applyAlignment="1">
      <alignment horizontal="center" vertical="center"/>
    </xf>
    <xf numFmtId="0" fontId="13" fillId="0" borderId="1" xfId="3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0" fontId="14" fillId="0" borderId="11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35" xfId="1" applyFont="1" applyFill="1" applyBorder="1" applyAlignment="1">
      <alignment horizontal="center" vertical="center"/>
    </xf>
    <xf numFmtId="0" fontId="12" fillId="3" borderId="36" xfId="1" applyFont="1" applyFill="1" applyBorder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4" fillId="3" borderId="43" xfId="2" applyFont="1" applyFill="1" applyBorder="1" applyAlignment="1">
      <alignment horizontal="center" vertical="center"/>
    </xf>
    <xf numFmtId="0" fontId="4" fillId="3" borderId="44" xfId="2" applyFont="1" applyFill="1" applyBorder="1" applyAlignment="1">
      <alignment horizontal="center" vertical="center"/>
    </xf>
    <xf numFmtId="14" fontId="4" fillId="0" borderId="45" xfId="2" applyNumberFormat="1" applyFont="1" applyBorder="1" applyAlignment="1">
      <alignment horizontal="center" vertical="center"/>
    </xf>
    <xf numFmtId="14" fontId="4" fillId="0" borderId="35" xfId="2" applyNumberFormat="1" applyFont="1" applyBorder="1" applyAlignment="1">
      <alignment horizontal="center" vertical="center"/>
    </xf>
    <xf numFmtId="14" fontId="4" fillId="0" borderId="36" xfId="2" applyNumberFormat="1" applyFont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2" fillId="3" borderId="30" xfId="1" applyFont="1" applyFill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12" fillId="3" borderId="28" xfId="1" applyFont="1" applyFill="1" applyBorder="1" applyAlignment="1">
      <alignment horizontal="left" vertical="center" indent="1"/>
    </xf>
    <xf numFmtId="0" fontId="12" fillId="3" borderId="29" xfId="1" applyFont="1" applyFill="1" applyBorder="1" applyAlignment="1">
      <alignment horizontal="left" vertical="center" indent="1"/>
    </xf>
    <xf numFmtId="0" fontId="12" fillId="3" borderId="30" xfId="1" applyFont="1" applyFill="1" applyBorder="1" applyAlignment="1">
      <alignment horizontal="left" vertical="center" indent="1"/>
    </xf>
    <xf numFmtId="0" fontId="12" fillId="0" borderId="29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12" fillId="3" borderId="33" xfId="1" applyFont="1" applyFill="1" applyBorder="1" applyAlignment="1">
      <alignment horizontal="left" vertical="center" indent="1"/>
    </xf>
    <xf numFmtId="0" fontId="12" fillId="3" borderId="4" xfId="1" applyFont="1" applyFill="1" applyBorder="1" applyAlignment="1">
      <alignment horizontal="left" vertical="center" indent="1"/>
    </xf>
    <xf numFmtId="0" fontId="12" fillId="3" borderId="5" xfId="1" applyFont="1" applyFill="1" applyBorder="1" applyAlignment="1">
      <alignment horizontal="left" vertical="center" indent="1"/>
    </xf>
    <xf numFmtId="0" fontId="12" fillId="0" borderId="4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12" fillId="3" borderId="38" xfId="1" applyFont="1" applyFill="1" applyBorder="1" applyAlignment="1">
      <alignment horizontal="left" wrapText="1" indent="1"/>
    </xf>
    <xf numFmtId="0" fontId="12" fillId="3" borderId="6" xfId="1" applyFont="1" applyFill="1" applyBorder="1" applyAlignment="1">
      <alignment horizontal="left" wrapText="1" indent="1"/>
    </xf>
    <xf numFmtId="0" fontId="12" fillId="0" borderId="6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left" vertical="top" wrapText="1" indent="1"/>
    </xf>
    <xf numFmtId="0" fontId="12" fillId="3" borderId="0" xfId="1" applyFont="1" applyFill="1" applyBorder="1" applyAlignment="1">
      <alignment horizontal="left" vertical="top" wrapText="1" indent="1"/>
    </xf>
    <xf numFmtId="0" fontId="13" fillId="0" borderId="42" xfId="3" applyFont="1" applyBorder="1" applyAlignment="1">
      <alignment horizontal="center"/>
    </xf>
    <xf numFmtId="0" fontId="48" fillId="0" borderId="0" xfId="3" applyFont="1" applyBorder="1" applyAlignment="1">
      <alignment horizontal="left" vertical="center" indent="1"/>
    </xf>
    <xf numFmtId="0" fontId="53" fillId="30" borderId="11" xfId="3" applyFont="1" applyFill="1" applyBorder="1" applyAlignment="1">
      <alignment horizontal="center" vertical="center" wrapText="1"/>
    </xf>
    <xf numFmtId="0" fontId="53" fillId="30" borderId="4" xfId="3" applyFont="1" applyFill="1" applyBorder="1" applyAlignment="1">
      <alignment horizontal="center" vertical="center" wrapText="1"/>
    </xf>
    <xf numFmtId="0" fontId="53" fillId="30" borderId="5" xfId="3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left" vertical="center" indent="1"/>
    </xf>
    <xf numFmtId="0" fontId="13" fillId="0" borderId="11" xfId="3" applyFont="1" applyBorder="1" applyAlignment="1">
      <alignment horizontal="center" wrapText="1"/>
    </xf>
    <xf numFmtId="0" fontId="13" fillId="0" borderId="4" xfId="3" applyFont="1" applyBorder="1" applyAlignment="1">
      <alignment horizont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30" borderId="11" xfId="3" applyFont="1" applyFill="1" applyBorder="1" applyAlignment="1">
      <alignment horizontal="center" wrapText="1"/>
    </xf>
    <xf numFmtId="0" fontId="13" fillId="30" borderId="4" xfId="3" applyFont="1" applyFill="1" applyBorder="1" applyAlignment="1">
      <alignment horizontal="center" wrapText="1"/>
    </xf>
    <xf numFmtId="0" fontId="13" fillId="30" borderId="5" xfId="3" applyFont="1" applyFill="1" applyBorder="1" applyAlignment="1">
      <alignment horizontal="center" wrapText="1"/>
    </xf>
    <xf numFmtId="0" fontId="13" fillId="0" borderId="2" xfId="3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3" fillId="0" borderId="9" xfId="3" applyFont="1" applyBorder="1" applyAlignment="1">
      <alignment horizontal="center"/>
    </xf>
    <xf numFmtId="0" fontId="12" fillId="3" borderId="37" xfId="2" applyFont="1" applyFill="1" applyBorder="1" applyAlignment="1">
      <alignment horizontal="center" vertical="center"/>
    </xf>
    <xf numFmtId="0" fontId="54" fillId="0" borderId="10" xfId="3" applyFont="1" applyBorder="1" applyAlignment="1">
      <alignment horizontal="left"/>
    </xf>
    <xf numFmtId="0" fontId="54" fillId="0" borderId="6" xfId="3" applyFont="1" applyBorder="1" applyAlignment="1">
      <alignment horizontal="left"/>
    </xf>
    <xf numFmtId="0" fontId="54" fillId="0" borderId="7" xfId="3" applyFont="1" applyBorder="1" applyAlignment="1">
      <alignment horizontal="left"/>
    </xf>
  </cellXfs>
  <cellStyles count="815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190190</xdr:colOff>
      <xdr:row>1</xdr:row>
      <xdr:rowOff>50415</xdr:rowOff>
    </xdr:from>
    <xdr:ext cx="3178082" cy="677968"/>
    <xdr:pic>
      <xdr:nvPicPr>
        <xdr:cNvPr id="5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21040" y="212340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112059</xdr:colOff>
      <xdr:row>111</xdr:row>
      <xdr:rowOff>67235</xdr:rowOff>
    </xdr:from>
    <xdr:to>
      <xdr:col>33</xdr:col>
      <xdr:colOff>63212</xdr:colOff>
      <xdr:row>113</xdr:row>
      <xdr:rowOff>173211</xdr:rowOff>
    </xdr:to>
    <xdr:pic>
      <xdr:nvPicPr>
        <xdr:cNvPr id="6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425824" y="21235147"/>
          <a:ext cx="9991623" cy="464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B1:BQ96"/>
  <sheetViews>
    <sheetView tabSelected="1" zoomScale="51" zoomScaleNormal="51" zoomScaleSheetLayoutView="70" zoomScalePageLayoutView="85" workbookViewId="0">
      <selection activeCell="B70" sqref="B70:BQ70"/>
    </sheetView>
  </sheetViews>
  <sheetFormatPr defaultColWidth="4.7265625" defaultRowHeight="14" x14ac:dyDescent="0.3"/>
  <cols>
    <col min="1" max="16384" width="4.7265625" style="8"/>
  </cols>
  <sheetData>
    <row r="1" spans="2:69" s="1" customFormat="1" ht="12.5" x14ac:dyDescent="0.25"/>
    <row r="2" spans="2:69" s="1" customFormat="1" ht="23" x14ac:dyDescent="0.5">
      <c r="B2" s="2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69" s="1" customFormat="1" ht="15.5" x14ac:dyDescent="0.35">
      <c r="B3" s="4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2:69" s="1" customFormat="1" ht="15.5" x14ac:dyDescent="0.35">
      <c r="B4" s="4"/>
      <c r="C4" s="3" t="s">
        <v>4</v>
      </c>
      <c r="D4" s="3"/>
      <c r="E4" s="3"/>
      <c r="F4" s="3"/>
      <c r="G4" s="3"/>
      <c r="H4" s="3"/>
      <c r="I4" s="3"/>
      <c r="J4" s="3"/>
      <c r="K4" s="3"/>
      <c r="L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2:69" s="1" customFormat="1" ht="15.5" x14ac:dyDescent="0.35">
      <c r="B5" s="4"/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2:69" s="1" customFormat="1" ht="15.5" x14ac:dyDescent="0.35">
      <c r="B6" s="4"/>
      <c r="C6" s="3" t="s">
        <v>6</v>
      </c>
      <c r="D6" s="3"/>
      <c r="E6" s="3"/>
      <c r="F6" s="3"/>
      <c r="G6" s="3"/>
      <c r="H6" s="3"/>
      <c r="I6" s="3"/>
      <c r="J6" s="3"/>
      <c r="K6" s="3"/>
      <c r="L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2:69" s="1" customFormat="1" ht="15.5" x14ac:dyDescent="0.3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2:69" s="1" customFormat="1" ht="15.5" x14ac:dyDescent="0.35">
      <c r="B8" s="4"/>
      <c r="C8" s="3" t="s">
        <v>7</v>
      </c>
      <c r="D8" s="3"/>
      <c r="E8" s="3"/>
      <c r="F8" s="3"/>
      <c r="G8" s="3"/>
      <c r="H8" s="3"/>
      <c r="I8" s="3"/>
      <c r="J8" s="3"/>
      <c r="K8" s="3"/>
      <c r="L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2:69" s="1" customFormat="1" ht="15.5" x14ac:dyDescent="0.35">
      <c r="B9" s="4"/>
      <c r="C9" s="5" t="s">
        <v>8</v>
      </c>
      <c r="D9" s="5"/>
      <c r="E9" s="5"/>
      <c r="F9" s="5"/>
      <c r="G9" s="5"/>
      <c r="H9" s="5"/>
      <c r="I9" s="5"/>
      <c r="J9" s="5"/>
      <c r="K9" s="5"/>
      <c r="L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2:69" s="1" customFormat="1" ht="15.5" x14ac:dyDescent="0.3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5"/>
      <c r="Q10" s="5"/>
      <c r="R10" s="5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2:69" s="1" customFormat="1" ht="20" x14ac:dyDescent="0.25">
      <c r="B11" s="103" t="s">
        <v>9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</row>
    <row r="12" spans="2:69" s="1" customFormat="1" ht="15.5" x14ac:dyDescent="0.35">
      <c r="B12" s="104" t="s">
        <v>99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</row>
    <row r="13" spans="2:69" s="1" customFormat="1" ht="13.5" thickBot="1" x14ac:dyDescent="0.3">
      <c r="BM13" s="105" t="s">
        <v>10</v>
      </c>
      <c r="BN13" s="106"/>
      <c r="BO13" s="107">
        <f ca="1">TODAY()</f>
        <v>44918</v>
      </c>
      <c r="BP13" s="108"/>
      <c r="BQ13" s="109"/>
    </row>
    <row r="14" spans="2:69" s="6" customFormat="1" x14ac:dyDescent="0.25">
      <c r="B14" s="27" t="s">
        <v>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110"/>
      <c r="R14" s="111"/>
      <c r="S14" s="111"/>
      <c r="T14" s="111"/>
      <c r="U14" s="111"/>
      <c r="V14" s="112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4"/>
      <c r="AJ14" s="115" t="s">
        <v>2</v>
      </c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7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9"/>
    </row>
    <row r="15" spans="2:69" s="6" customFormat="1" x14ac:dyDescent="0.25">
      <c r="B15" s="29" t="s">
        <v>97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  <c r="R15" s="32"/>
      <c r="S15" s="32"/>
      <c r="T15" s="32"/>
      <c r="U15" s="32"/>
      <c r="V15" s="33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1"/>
      <c r="AJ15" s="122" t="s">
        <v>11</v>
      </c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4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6"/>
    </row>
    <row r="16" spans="2:69" s="6" customFormat="1" x14ac:dyDescent="0.25">
      <c r="B16" s="34" t="s">
        <v>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1"/>
      <c r="R16" s="32"/>
      <c r="S16" s="32"/>
      <c r="T16" s="32"/>
      <c r="U16" s="32"/>
      <c r="V16" s="33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1"/>
      <c r="AJ16" s="122" t="s">
        <v>12</v>
      </c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4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6"/>
    </row>
    <row r="17" spans="2:69" s="1" customFormat="1" x14ac:dyDescent="0.3">
      <c r="B17" s="36" t="s">
        <v>13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0" t="s">
        <v>14</v>
      </c>
      <c r="N17" s="30"/>
      <c r="O17" s="30"/>
      <c r="P17" s="30"/>
      <c r="Q17" s="31"/>
      <c r="R17" s="32"/>
      <c r="S17" s="32"/>
      <c r="T17" s="32"/>
      <c r="U17" s="32"/>
      <c r="V17" s="33"/>
      <c r="W17" s="127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9"/>
      <c r="AJ17" s="122" t="s">
        <v>15</v>
      </c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4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6"/>
    </row>
    <row r="18" spans="2:69" s="1" customFormat="1" ht="15" customHeight="1" x14ac:dyDescent="0.3">
      <c r="B18" s="38" t="s">
        <v>16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0" t="s">
        <v>17</v>
      </c>
      <c r="N18" s="30"/>
      <c r="O18" s="30"/>
      <c r="P18" s="30"/>
      <c r="Q18" s="31"/>
      <c r="R18" s="32"/>
      <c r="S18" s="32"/>
      <c r="T18" s="32"/>
      <c r="U18" s="32"/>
      <c r="V18" s="33"/>
      <c r="W18" s="130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2"/>
      <c r="AJ18" s="136" t="s">
        <v>18</v>
      </c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35" t="s">
        <v>19</v>
      </c>
      <c r="AZ18" s="35"/>
      <c r="BA18" s="35"/>
      <c r="BB18" s="35"/>
      <c r="BC18" s="35"/>
      <c r="BD18" s="40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9"/>
    </row>
    <row r="19" spans="2:69" s="1" customFormat="1" ht="15" customHeight="1" x14ac:dyDescent="0.3"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30" t="s">
        <v>20</v>
      </c>
      <c r="N19" s="30"/>
      <c r="O19" s="30"/>
      <c r="P19" s="30"/>
      <c r="Q19" s="31"/>
      <c r="R19" s="32"/>
      <c r="S19" s="32"/>
      <c r="T19" s="32"/>
      <c r="U19" s="32"/>
      <c r="V19" s="33"/>
      <c r="W19" s="130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2"/>
      <c r="AJ19" s="144" t="s">
        <v>21</v>
      </c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35" t="s">
        <v>22</v>
      </c>
      <c r="AZ19" s="35"/>
      <c r="BA19" s="35"/>
      <c r="BB19" s="35"/>
      <c r="BC19" s="35"/>
      <c r="BD19" s="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1"/>
    </row>
    <row r="20" spans="2:69" s="1" customFormat="1" ht="14.5" thickBot="1" x14ac:dyDescent="0.3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41" t="s">
        <v>23</v>
      </c>
      <c r="N20" s="41"/>
      <c r="O20" s="41"/>
      <c r="P20" s="41"/>
      <c r="Q20" s="100"/>
      <c r="R20" s="101"/>
      <c r="S20" s="101"/>
      <c r="T20" s="101"/>
      <c r="U20" s="101"/>
      <c r="V20" s="102"/>
      <c r="W20" s="133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5"/>
      <c r="AJ20" s="42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1" t="s">
        <v>24</v>
      </c>
      <c r="AZ20" s="41"/>
      <c r="BA20" s="41"/>
      <c r="BB20" s="41"/>
      <c r="BC20" s="41"/>
      <c r="BD20" s="44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3"/>
    </row>
    <row r="21" spans="2:69" x14ac:dyDescent="0.3"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</row>
    <row r="22" spans="2:69" ht="15.5" x14ac:dyDescent="0.3">
      <c r="B22" s="147" t="s">
        <v>112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</row>
    <row r="23" spans="2:69" s="9" customFormat="1" x14ac:dyDescent="0.25">
      <c r="B23" s="52" t="s">
        <v>104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 t="s">
        <v>101</v>
      </c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</row>
    <row r="24" spans="2:69" s="11" customFormat="1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 t="s">
        <v>26</v>
      </c>
      <c r="R24" s="55"/>
      <c r="S24" s="55"/>
      <c r="T24" s="55"/>
      <c r="U24" s="55"/>
      <c r="V24" s="56"/>
      <c r="W24" s="57" t="s">
        <v>25</v>
      </c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94" t="s">
        <v>26</v>
      </c>
      <c r="AZ24" s="94"/>
      <c r="BA24" s="94"/>
      <c r="BB24" s="94"/>
      <c r="BC24" s="94"/>
      <c r="BD24" s="94"/>
      <c r="BE24" s="57" t="s">
        <v>25</v>
      </c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</row>
    <row r="25" spans="2:69" x14ac:dyDescent="0.3">
      <c r="B25" s="71" t="s">
        <v>28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  <c r="Q25" s="148"/>
      <c r="R25" s="149"/>
      <c r="S25" s="149"/>
      <c r="T25" s="149"/>
      <c r="U25" s="149"/>
      <c r="V25" s="150"/>
      <c r="W25" s="91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3"/>
      <c r="AJ25" s="71" t="s">
        <v>28</v>
      </c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3"/>
      <c r="AY25" s="148"/>
      <c r="AZ25" s="149"/>
      <c r="BA25" s="149"/>
      <c r="BB25" s="149"/>
      <c r="BC25" s="149"/>
      <c r="BD25" s="150"/>
      <c r="BE25" s="91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3"/>
    </row>
    <row r="26" spans="2:69" ht="29.25" customHeight="1" x14ac:dyDescent="0.3">
      <c r="B26" s="151" t="s">
        <v>29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80"/>
      <c r="R26" s="81"/>
      <c r="S26" s="81"/>
      <c r="T26" s="81"/>
      <c r="U26" s="81"/>
      <c r="V26" s="82"/>
      <c r="W26" s="91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3"/>
      <c r="AJ26" s="58" t="s">
        <v>119</v>
      </c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74"/>
      <c r="AZ26" s="75"/>
      <c r="BA26" s="75"/>
      <c r="BB26" s="75"/>
      <c r="BC26" s="75"/>
      <c r="BD26" s="76"/>
      <c r="BE26" s="68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70"/>
    </row>
    <row r="27" spans="2:69" x14ac:dyDescent="0.3"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9"/>
      <c r="AJ27" s="59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1"/>
    </row>
    <row r="28" spans="2:69" ht="14.25" customHeight="1" x14ac:dyDescent="0.3">
      <c r="B28" s="71" t="s">
        <v>33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  <c r="Q28" s="80"/>
      <c r="R28" s="81"/>
      <c r="S28" s="81"/>
      <c r="T28" s="81"/>
      <c r="U28" s="81"/>
      <c r="V28" s="82"/>
      <c r="W28" s="91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3"/>
      <c r="AJ28" s="71" t="s">
        <v>33</v>
      </c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3"/>
      <c r="AY28" s="74"/>
      <c r="AZ28" s="75"/>
      <c r="BA28" s="75"/>
      <c r="BB28" s="75"/>
      <c r="BC28" s="75"/>
      <c r="BD28" s="76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70"/>
    </row>
    <row r="29" spans="2:69" ht="14.25" customHeight="1" x14ac:dyDescent="0.3">
      <c r="B29" s="71" t="s">
        <v>39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  <c r="Q29" s="80"/>
      <c r="R29" s="81"/>
      <c r="S29" s="81"/>
      <c r="T29" s="81"/>
      <c r="U29" s="81"/>
      <c r="V29" s="82"/>
      <c r="W29" s="91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3"/>
      <c r="AJ29" s="71" t="s">
        <v>39</v>
      </c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3"/>
      <c r="AY29" s="74"/>
      <c r="AZ29" s="75"/>
      <c r="BA29" s="75"/>
      <c r="BB29" s="75"/>
      <c r="BC29" s="75"/>
      <c r="BD29" s="76"/>
      <c r="BE29" s="68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70"/>
    </row>
    <row r="30" spans="2:69" ht="14.25" customHeight="1" x14ac:dyDescent="0.3">
      <c r="B30" s="71" t="s">
        <v>40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3"/>
      <c r="Q30" s="80"/>
      <c r="R30" s="81"/>
      <c r="S30" s="81"/>
      <c r="T30" s="81"/>
      <c r="U30" s="81"/>
      <c r="V30" s="82"/>
      <c r="W30" s="91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3"/>
      <c r="AJ30" s="71" t="s">
        <v>64</v>
      </c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3"/>
      <c r="AY30" s="74"/>
      <c r="AZ30" s="75"/>
      <c r="BA30" s="75"/>
      <c r="BB30" s="75"/>
      <c r="BC30" s="75"/>
      <c r="BD30" s="76"/>
      <c r="BE30" s="68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70"/>
    </row>
    <row r="31" spans="2:69" x14ac:dyDescent="0.3"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9"/>
      <c r="AJ31" s="59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1"/>
    </row>
    <row r="32" spans="2:69" ht="14.25" customHeight="1" x14ac:dyDescent="0.3">
      <c r="B32" s="71" t="s">
        <v>30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3"/>
      <c r="Q32" s="80"/>
      <c r="R32" s="81"/>
      <c r="S32" s="81"/>
      <c r="T32" s="81"/>
      <c r="U32" s="81"/>
      <c r="V32" s="82"/>
      <c r="W32" s="91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3"/>
      <c r="AJ32" s="71" t="s">
        <v>66</v>
      </c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3"/>
      <c r="AY32" s="74"/>
      <c r="AZ32" s="75"/>
      <c r="BA32" s="75"/>
      <c r="BB32" s="75"/>
      <c r="BC32" s="75"/>
      <c r="BD32" s="76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2:69" ht="14.25" customHeight="1" x14ac:dyDescent="0.3">
      <c r="B33" s="71" t="s">
        <v>31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3"/>
      <c r="Q33" s="80"/>
      <c r="R33" s="81"/>
      <c r="S33" s="81"/>
      <c r="T33" s="81"/>
      <c r="U33" s="81"/>
      <c r="V33" s="82"/>
      <c r="W33" s="152"/>
      <c r="X33" s="153"/>
      <c r="Y33" s="153"/>
      <c r="Z33" s="92"/>
      <c r="AA33" s="92"/>
      <c r="AB33" s="92"/>
      <c r="AC33" s="92"/>
      <c r="AD33" s="92"/>
      <c r="AE33" s="92"/>
      <c r="AF33" s="92"/>
      <c r="AG33" s="92"/>
      <c r="AH33" s="92"/>
      <c r="AI33" s="93"/>
      <c r="AJ33" s="71" t="s">
        <v>67</v>
      </c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3"/>
      <c r="AY33" s="74"/>
      <c r="AZ33" s="75"/>
      <c r="BA33" s="75"/>
      <c r="BB33" s="75"/>
      <c r="BC33" s="75"/>
      <c r="BD33" s="76"/>
      <c r="BE33" s="89"/>
      <c r="BF33" s="90"/>
      <c r="BG33" s="90"/>
      <c r="BH33" s="69"/>
      <c r="BI33" s="69"/>
      <c r="BJ33" s="69"/>
      <c r="BK33" s="69"/>
      <c r="BL33" s="69"/>
      <c r="BM33" s="69"/>
      <c r="BN33" s="69"/>
      <c r="BO33" s="69"/>
      <c r="BP33" s="69"/>
      <c r="BQ33" s="70"/>
    </row>
    <row r="34" spans="2:69" ht="14.25" customHeight="1" x14ac:dyDescent="0.3">
      <c r="B34" s="71" t="s">
        <v>38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3"/>
      <c r="Q34" s="80"/>
      <c r="R34" s="81"/>
      <c r="S34" s="81"/>
      <c r="T34" s="81"/>
      <c r="U34" s="81"/>
      <c r="V34" s="82"/>
      <c r="W34" s="91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3"/>
      <c r="AJ34" s="71" t="s">
        <v>68</v>
      </c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3"/>
      <c r="AY34" s="74"/>
      <c r="AZ34" s="75"/>
      <c r="BA34" s="75"/>
      <c r="BB34" s="75"/>
      <c r="BC34" s="75"/>
      <c r="BD34" s="76"/>
      <c r="BE34" s="68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70"/>
    </row>
    <row r="35" spans="2:69" ht="14.25" customHeight="1" x14ac:dyDescent="0.3">
      <c r="B35" s="71" t="s">
        <v>116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3"/>
      <c r="Q35" s="80"/>
      <c r="R35" s="81"/>
      <c r="S35" s="81"/>
      <c r="T35" s="81"/>
      <c r="U35" s="81"/>
      <c r="V35" s="82"/>
      <c r="W35" s="91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3"/>
      <c r="AJ35" s="71" t="s">
        <v>116</v>
      </c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3"/>
      <c r="AY35" s="80"/>
      <c r="AZ35" s="81"/>
      <c r="BA35" s="81"/>
      <c r="BB35" s="81"/>
      <c r="BC35" s="81"/>
      <c r="BD35" s="82"/>
      <c r="BE35" s="68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70"/>
    </row>
    <row r="36" spans="2:69" ht="14.25" customHeight="1" x14ac:dyDescent="0.3">
      <c r="B36" s="71" t="s">
        <v>117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3"/>
      <c r="Q36" s="80"/>
      <c r="R36" s="81"/>
      <c r="S36" s="81"/>
      <c r="T36" s="81"/>
      <c r="U36" s="81"/>
      <c r="V36" s="82"/>
      <c r="W36" s="91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3"/>
      <c r="AJ36" s="77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9"/>
      <c r="AY36" s="80"/>
      <c r="AZ36" s="81"/>
      <c r="BA36" s="81"/>
      <c r="BB36" s="81"/>
      <c r="BC36" s="81"/>
      <c r="BD36" s="82"/>
      <c r="BE36" s="68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70"/>
    </row>
    <row r="37" spans="2:69" ht="14.25" customHeight="1" x14ac:dyDescent="0.3">
      <c r="B37" s="71" t="s">
        <v>118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3"/>
      <c r="Q37" s="80"/>
      <c r="R37" s="81"/>
      <c r="S37" s="81"/>
      <c r="T37" s="81"/>
      <c r="U37" s="81"/>
      <c r="V37" s="82"/>
      <c r="W37" s="91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3"/>
      <c r="AJ37" s="77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9"/>
      <c r="AY37" s="80"/>
      <c r="AZ37" s="81"/>
      <c r="BA37" s="81"/>
      <c r="BB37" s="81"/>
      <c r="BC37" s="81"/>
      <c r="BD37" s="82"/>
      <c r="BE37" s="68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70"/>
    </row>
    <row r="38" spans="2:69" x14ac:dyDescent="0.3">
      <c r="B38" s="97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J38" s="59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1"/>
    </row>
    <row r="39" spans="2:69" ht="27.75" customHeight="1" x14ac:dyDescent="0.3">
      <c r="B39" s="62" t="s">
        <v>32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4"/>
      <c r="Q39" s="157"/>
      <c r="R39" s="158"/>
      <c r="S39" s="158"/>
      <c r="T39" s="158"/>
      <c r="U39" s="158"/>
      <c r="V39" s="159"/>
      <c r="W39" s="91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3"/>
      <c r="AJ39" s="62" t="s">
        <v>63</v>
      </c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4"/>
      <c r="AY39" s="65"/>
      <c r="AZ39" s="66"/>
      <c r="BA39" s="66"/>
      <c r="BB39" s="66"/>
      <c r="BC39" s="66"/>
      <c r="BD39" s="67"/>
      <c r="BE39" s="68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70"/>
    </row>
    <row r="40" spans="2:69" ht="14.25" customHeight="1" x14ac:dyDescent="0.3">
      <c r="B40" s="71" t="s">
        <v>37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3"/>
      <c r="Q40" s="80"/>
      <c r="R40" s="81"/>
      <c r="S40" s="81"/>
      <c r="T40" s="81"/>
      <c r="U40" s="81"/>
      <c r="V40" s="82"/>
      <c r="W40" s="91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3"/>
      <c r="AJ40" s="71" t="s">
        <v>65</v>
      </c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3"/>
      <c r="AY40" s="74"/>
      <c r="AZ40" s="75"/>
      <c r="BA40" s="75"/>
      <c r="BB40" s="75"/>
      <c r="BC40" s="75"/>
      <c r="BD40" s="76"/>
      <c r="BE40" s="68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70"/>
    </row>
    <row r="41" spans="2:69" ht="14.25" customHeight="1" x14ac:dyDescent="0.3">
      <c r="B41" s="71" t="s">
        <v>41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3"/>
      <c r="Q41" s="80"/>
      <c r="R41" s="81"/>
      <c r="S41" s="81"/>
      <c r="T41" s="81"/>
      <c r="U41" s="81"/>
      <c r="V41" s="82"/>
      <c r="W41" s="91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3"/>
      <c r="AJ41" s="77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9"/>
      <c r="AY41" s="83"/>
      <c r="AZ41" s="84"/>
      <c r="BA41" s="84"/>
      <c r="BB41" s="84"/>
      <c r="BC41" s="84"/>
      <c r="BD41" s="85"/>
      <c r="BE41" s="68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70"/>
    </row>
    <row r="42" spans="2:69" x14ac:dyDescent="0.3"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J42" s="154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6"/>
    </row>
    <row r="43" spans="2:69" s="9" customFormat="1" x14ac:dyDescent="0.25">
      <c r="B43" s="52" t="s">
        <v>100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 t="s">
        <v>102</v>
      </c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</row>
    <row r="44" spans="2:69" s="11" customFormat="1" x14ac:dyDescent="0.25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4" t="s">
        <v>26</v>
      </c>
      <c r="R44" s="55"/>
      <c r="S44" s="55"/>
      <c r="T44" s="55"/>
      <c r="U44" s="55"/>
      <c r="V44" s="56"/>
      <c r="W44" s="57" t="s">
        <v>25</v>
      </c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94" t="s">
        <v>26</v>
      </c>
      <c r="AZ44" s="94"/>
      <c r="BA44" s="94"/>
      <c r="BB44" s="94"/>
      <c r="BC44" s="94"/>
      <c r="BD44" s="94"/>
      <c r="BE44" s="57" t="s">
        <v>25</v>
      </c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</row>
    <row r="45" spans="2:69" x14ac:dyDescent="0.3">
      <c r="B45" s="71" t="s">
        <v>28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148"/>
      <c r="R45" s="149"/>
      <c r="S45" s="149"/>
      <c r="T45" s="149"/>
      <c r="U45" s="149"/>
      <c r="V45" s="150"/>
      <c r="W45" s="91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3"/>
      <c r="AJ45" s="71" t="s">
        <v>28</v>
      </c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3"/>
      <c r="AY45" s="148"/>
      <c r="AZ45" s="149"/>
      <c r="BA45" s="149"/>
      <c r="BB45" s="149"/>
      <c r="BC45" s="149"/>
      <c r="BD45" s="150"/>
      <c r="BE45" s="91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3"/>
    </row>
    <row r="46" spans="2:69" ht="29.25" customHeight="1" x14ac:dyDescent="0.3">
      <c r="B46" s="58" t="s">
        <v>119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74"/>
      <c r="R46" s="75"/>
      <c r="S46" s="75"/>
      <c r="T46" s="75"/>
      <c r="U46" s="75"/>
      <c r="V46" s="76"/>
      <c r="W46" s="68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70"/>
      <c r="AJ46" s="58" t="s">
        <v>119</v>
      </c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74"/>
      <c r="AZ46" s="75"/>
      <c r="BA46" s="75"/>
      <c r="BB46" s="75"/>
      <c r="BC46" s="75"/>
      <c r="BD46" s="76"/>
      <c r="BE46" s="68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70"/>
    </row>
    <row r="47" spans="2:69" x14ac:dyDescent="0.3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1"/>
      <c r="AJ47" s="59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1"/>
    </row>
    <row r="48" spans="2:69" ht="14.25" customHeight="1" x14ac:dyDescent="0.3">
      <c r="B48" s="71" t="s">
        <v>33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  <c r="Q48" s="74"/>
      <c r="R48" s="75"/>
      <c r="S48" s="75"/>
      <c r="T48" s="75"/>
      <c r="U48" s="75"/>
      <c r="V48" s="76"/>
      <c r="W48" s="68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70"/>
      <c r="AJ48" s="71" t="s">
        <v>33</v>
      </c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3"/>
      <c r="AY48" s="74"/>
      <c r="AZ48" s="75"/>
      <c r="BA48" s="75"/>
      <c r="BB48" s="75"/>
      <c r="BC48" s="75"/>
      <c r="BD48" s="76"/>
      <c r="BE48" s="68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70"/>
    </row>
    <row r="49" spans="2:69" ht="14.25" customHeight="1" x14ac:dyDescent="0.3">
      <c r="B49" s="71" t="s">
        <v>39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3"/>
      <c r="Q49" s="74"/>
      <c r="R49" s="75"/>
      <c r="S49" s="75"/>
      <c r="T49" s="75"/>
      <c r="U49" s="75"/>
      <c r="V49" s="76"/>
      <c r="W49" s="68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70"/>
      <c r="AJ49" s="71" t="s">
        <v>39</v>
      </c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3"/>
      <c r="AY49" s="74"/>
      <c r="AZ49" s="75"/>
      <c r="BA49" s="75"/>
      <c r="BB49" s="75"/>
      <c r="BC49" s="75"/>
      <c r="BD49" s="76"/>
      <c r="BE49" s="68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70"/>
    </row>
    <row r="50" spans="2:69" ht="14.25" customHeight="1" x14ac:dyDescent="0.3">
      <c r="B50" s="71" t="s">
        <v>64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3"/>
      <c r="Q50" s="74"/>
      <c r="R50" s="75"/>
      <c r="S50" s="75"/>
      <c r="T50" s="75"/>
      <c r="U50" s="75"/>
      <c r="V50" s="76"/>
      <c r="W50" s="68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70"/>
      <c r="AJ50" s="71" t="s">
        <v>64</v>
      </c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3"/>
      <c r="AY50" s="74"/>
      <c r="AZ50" s="75"/>
      <c r="BA50" s="75"/>
      <c r="BB50" s="75"/>
      <c r="BC50" s="75"/>
      <c r="BD50" s="76"/>
      <c r="BE50" s="68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70"/>
    </row>
    <row r="51" spans="2:69" x14ac:dyDescent="0.3"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1"/>
      <c r="AJ51" s="59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1"/>
    </row>
    <row r="52" spans="2:69" ht="14.25" customHeight="1" x14ac:dyDescent="0.3">
      <c r="B52" s="71" t="s">
        <v>66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4"/>
      <c r="R52" s="75"/>
      <c r="S52" s="75"/>
      <c r="T52" s="75"/>
      <c r="U52" s="75"/>
      <c r="V52" s="76"/>
      <c r="W52" s="68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70"/>
      <c r="AJ52" s="77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9"/>
      <c r="AY52" s="83"/>
      <c r="AZ52" s="84"/>
      <c r="BA52" s="84"/>
      <c r="BB52" s="84"/>
      <c r="BC52" s="84"/>
      <c r="BD52" s="85"/>
      <c r="BE52" s="68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70"/>
    </row>
    <row r="53" spans="2:69" ht="14.25" customHeight="1" x14ac:dyDescent="0.3">
      <c r="B53" s="86" t="s">
        <v>67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74"/>
      <c r="R53" s="75"/>
      <c r="S53" s="75"/>
      <c r="T53" s="75"/>
      <c r="U53" s="75"/>
      <c r="V53" s="76"/>
      <c r="W53" s="89"/>
      <c r="X53" s="90"/>
      <c r="Y53" s="90"/>
      <c r="Z53" s="69"/>
      <c r="AA53" s="69"/>
      <c r="AB53" s="69"/>
      <c r="AC53" s="69"/>
      <c r="AD53" s="69"/>
      <c r="AE53" s="69"/>
      <c r="AF53" s="69"/>
      <c r="AG53" s="69"/>
      <c r="AH53" s="69"/>
      <c r="AI53" s="70"/>
      <c r="AJ53" s="71" t="s">
        <v>67</v>
      </c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3"/>
      <c r="AY53" s="80"/>
      <c r="AZ53" s="81"/>
      <c r="BA53" s="81"/>
      <c r="BB53" s="81"/>
      <c r="BC53" s="81"/>
      <c r="BD53" s="82"/>
      <c r="BE53" s="89"/>
      <c r="BF53" s="90"/>
      <c r="BG53" s="90"/>
      <c r="BH53" s="69"/>
      <c r="BI53" s="69"/>
      <c r="BJ53" s="69"/>
      <c r="BK53" s="69"/>
      <c r="BL53" s="69"/>
      <c r="BM53" s="69"/>
      <c r="BN53" s="69"/>
      <c r="BO53" s="69"/>
      <c r="BP53" s="69"/>
      <c r="BQ53" s="70"/>
    </row>
    <row r="54" spans="2:69" ht="14.25" customHeight="1" x14ac:dyDescent="0.3">
      <c r="B54" s="71" t="s">
        <v>85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74"/>
      <c r="R54" s="75"/>
      <c r="S54" s="75"/>
      <c r="T54" s="75"/>
      <c r="U54" s="75"/>
      <c r="V54" s="76"/>
      <c r="W54" s="68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70"/>
      <c r="AJ54" s="71" t="s">
        <v>131</v>
      </c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3"/>
      <c r="AY54" s="74"/>
      <c r="AZ54" s="75"/>
      <c r="BA54" s="75"/>
      <c r="BB54" s="75"/>
      <c r="BC54" s="75"/>
      <c r="BD54" s="76"/>
      <c r="BE54" s="68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70"/>
    </row>
    <row r="55" spans="2:69" ht="14.25" customHeight="1" x14ac:dyDescent="0.3">
      <c r="B55" s="71" t="s">
        <v>116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3"/>
      <c r="Q55" s="80"/>
      <c r="R55" s="81"/>
      <c r="S55" s="81"/>
      <c r="T55" s="81"/>
      <c r="U55" s="81"/>
      <c r="V55" s="82"/>
      <c r="W55" s="68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70"/>
      <c r="AJ55" s="71" t="s">
        <v>116</v>
      </c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3"/>
      <c r="AY55" s="80"/>
      <c r="AZ55" s="81"/>
      <c r="BA55" s="81"/>
      <c r="BB55" s="81"/>
      <c r="BC55" s="81"/>
      <c r="BD55" s="82"/>
      <c r="BE55" s="68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70"/>
    </row>
    <row r="56" spans="2:69" ht="14.25" customHeight="1" x14ac:dyDescent="0.3">
      <c r="B56" s="77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9"/>
      <c r="Q56" s="80"/>
      <c r="R56" s="81"/>
      <c r="S56" s="81"/>
      <c r="T56" s="81"/>
      <c r="U56" s="81"/>
      <c r="V56" s="82"/>
      <c r="W56" s="68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70"/>
      <c r="AJ56" s="77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9"/>
      <c r="AY56" s="80"/>
      <c r="AZ56" s="81"/>
      <c r="BA56" s="81"/>
      <c r="BB56" s="81"/>
      <c r="BC56" s="81"/>
      <c r="BD56" s="82"/>
      <c r="BE56" s="68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70"/>
    </row>
    <row r="57" spans="2:69" ht="14.25" customHeight="1" x14ac:dyDescent="0.3"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9"/>
      <c r="Q57" s="80"/>
      <c r="R57" s="81"/>
      <c r="S57" s="81"/>
      <c r="T57" s="81"/>
      <c r="U57" s="81"/>
      <c r="V57" s="82"/>
      <c r="W57" s="68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70"/>
      <c r="AJ57" s="77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9"/>
      <c r="AY57" s="80"/>
      <c r="AZ57" s="81"/>
      <c r="BA57" s="81"/>
      <c r="BB57" s="81"/>
      <c r="BC57" s="81"/>
      <c r="BD57" s="82"/>
      <c r="BE57" s="68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70"/>
    </row>
    <row r="58" spans="2:69" x14ac:dyDescent="0.3"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1"/>
      <c r="AJ58" s="59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1"/>
    </row>
    <row r="59" spans="2:69" ht="27.75" customHeight="1" x14ac:dyDescent="0.3">
      <c r="B59" s="62" t="s">
        <v>63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4"/>
      <c r="Q59" s="65"/>
      <c r="R59" s="66"/>
      <c r="S59" s="66"/>
      <c r="T59" s="66"/>
      <c r="U59" s="66"/>
      <c r="V59" s="67"/>
      <c r="W59" s="68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70"/>
      <c r="AJ59" s="62" t="s">
        <v>63</v>
      </c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4"/>
      <c r="AY59" s="65"/>
      <c r="AZ59" s="66"/>
      <c r="BA59" s="66"/>
      <c r="BB59" s="66"/>
      <c r="BC59" s="66"/>
      <c r="BD59" s="67"/>
      <c r="BE59" s="68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70"/>
    </row>
    <row r="60" spans="2:69" ht="14.25" customHeight="1" x14ac:dyDescent="0.3">
      <c r="B60" s="71" t="s">
        <v>65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3"/>
      <c r="Q60" s="74"/>
      <c r="R60" s="75"/>
      <c r="S60" s="75"/>
      <c r="T60" s="75"/>
      <c r="U60" s="75"/>
      <c r="V60" s="76"/>
      <c r="W60" s="68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70"/>
      <c r="AJ60" s="71" t="s">
        <v>65</v>
      </c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3"/>
      <c r="AY60" s="74"/>
      <c r="AZ60" s="75"/>
      <c r="BA60" s="75"/>
      <c r="BB60" s="75"/>
      <c r="BC60" s="75"/>
      <c r="BD60" s="76"/>
      <c r="BE60" s="68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70"/>
    </row>
    <row r="61" spans="2:69" x14ac:dyDescent="0.3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</row>
    <row r="62" spans="2:69" s="9" customFormat="1" x14ac:dyDescent="0.25">
      <c r="B62" s="52" t="s">
        <v>103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</row>
    <row r="63" spans="2:69" s="11" customFormat="1" x14ac:dyDescent="0.25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4" t="s">
        <v>26</v>
      </c>
      <c r="R63" s="55"/>
      <c r="S63" s="55"/>
      <c r="T63" s="55"/>
      <c r="U63" s="55"/>
      <c r="V63" s="56"/>
      <c r="W63" s="57" t="s">
        <v>25</v>
      </c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</row>
    <row r="64" spans="2:69" x14ac:dyDescent="0.3">
      <c r="B64" s="71" t="s">
        <v>28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3"/>
      <c r="Q64" s="148"/>
      <c r="R64" s="149"/>
      <c r="S64" s="149"/>
      <c r="T64" s="149"/>
      <c r="U64" s="149"/>
      <c r="V64" s="150"/>
      <c r="W64" s="91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3"/>
    </row>
    <row r="65" spans="2:69" x14ac:dyDescent="0.3">
      <c r="B65" s="58" t="s">
        <v>91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74"/>
      <c r="R65" s="75"/>
      <c r="S65" s="75"/>
      <c r="T65" s="75"/>
      <c r="U65" s="75"/>
      <c r="V65" s="76"/>
      <c r="W65" s="68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70"/>
    </row>
    <row r="66" spans="2:69" x14ac:dyDescent="0.3">
      <c r="B66" s="58" t="s">
        <v>92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74"/>
      <c r="R66" s="75"/>
      <c r="S66" s="75"/>
      <c r="T66" s="75"/>
      <c r="U66" s="75"/>
      <c r="V66" s="76"/>
      <c r="W66" s="68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70"/>
    </row>
    <row r="67" spans="2:69" x14ac:dyDescent="0.3">
      <c r="B67" s="58" t="s">
        <v>93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74"/>
      <c r="R67" s="75"/>
      <c r="S67" s="75"/>
      <c r="T67" s="75"/>
      <c r="U67" s="75"/>
      <c r="V67" s="76"/>
      <c r="W67" s="68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70"/>
    </row>
    <row r="68" spans="2:69" x14ac:dyDescent="0.3">
      <c r="B68" s="58" t="s">
        <v>132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74"/>
      <c r="R68" s="75"/>
      <c r="S68" s="75"/>
      <c r="T68" s="75"/>
      <c r="U68" s="75"/>
      <c r="V68" s="76"/>
      <c r="W68" s="68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70"/>
    </row>
    <row r="69" spans="2:69" x14ac:dyDescent="0.3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</row>
    <row r="70" spans="2:69" x14ac:dyDescent="0.3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</row>
    <row r="71" spans="2:69" s="10" customFormat="1" x14ac:dyDescent="0.3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</row>
    <row r="72" spans="2:69" x14ac:dyDescent="0.3">
      <c r="B72" s="163" t="s">
        <v>98</v>
      </c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</row>
    <row r="73" spans="2:69" x14ac:dyDescent="0.3">
      <c r="B73" s="164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65"/>
      <c r="BQ73" s="166"/>
    </row>
    <row r="74" spans="2:69" x14ac:dyDescent="0.3">
      <c r="B74" s="95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96"/>
    </row>
    <row r="75" spans="2:69" x14ac:dyDescent="0.3">
      <c r="B75" s="95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96"/>
    </row>
    <row r="76" spans="2:69" x14ac:dyDescent="0.3">
      <c r="B76" s="95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96"/>
    </row>
    <row r="77" spans="2:69" x14ac:dyDescent="0.3">
      <c r="B77" s="95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96"/>
    </row>
    <row r="78" spans="2:69" x14ac:dyDescent="0.3">
      <c r="B78" s="95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96"/>
    </row>
    <row r="79" spans="2:69" x14ac:dyDescent="0.3">
      <c r="B79" s="95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96"/>
    </row>
    <row r="80" spans="2:69" x14ac:dyDescent="0.3">
      <c r="B80" s="95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96"/>
    </row>
    <row r="81" spans="2:69" x14ac:dyDescent="0.3">
      <c r="B81" s="95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96"/>
    </row>
    <row r="82" spans="2:69" x14ac:dyDescent="0.3">
      <c r="B82" s="95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96"/>
    </row>
    <row r="83" spans="2:69" x14ac:dyDescent="0.3">
      <c r="B83" s="95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96"/>
    </row>
    <row r="84" spans="2:69" x14ac:dyDescent="0.3">
      <c r="B84" s="95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96"/>
    </row>
    <row r="85" spans="2:69" x14ac:dyDescent="0.3">
      <c r="B85" s="95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96"/>
    </row>
    <row r="86" spans="2:69" x14ac:dyDescent="0.3">
      <c r="B86" s="95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96"/>
    </row>
    <row r="87" spans="2:69" x14ac:dyDescent="0.3">
      <c r="B87" s="95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96"/>
    </row>
    <row r="88" spans="2:69" x14ac:dyDescent="0.3">
      <c r="B88" s="95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96"/>
    </row>
    <row r="89" spans="2:69" x14ac:dyDescent="0.3">
      <c r="B89" s="95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96"/>
    </row>
    <row r="90" spans="2:69" x14ac:dyDescent="0.3">
      <c r="B90" s="95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96"/>
    </row>
    <row r="91" spans="2:69" x14ac:dyDescent="0.3">
      <c r="B91" s="95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96"/>
    </row>
    <row r="92" spans="2:69" x14ac:dyDescent="0.3">
      <c r="B92" s="95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96"/>
    </row>
    <row r="93" spans="2:69" x14ac:dyDescent="0.3">
      <c r="B93" s="95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96"/>
    </row>
    <row r="94" spans="2:69" x14ac:dyDescent="0.3">
      <c r="B94" s="95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96"/>
    </row>
    <row r="95" spans="2:69" x14ac:dyDescent="0.3">
      <c r="B95" s="95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96"/>
    </row>
    <row r="96" spans="2:69" x14ac:dyDescent="0.3">
      <c r="B96" s="160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2"/>
    </row>
  </sheetData>
  <mergeCells count="263">
    <mergeCell ref="B92:BQ92"/>
    <mergeCell ref="B93:BQ93"/>
    <mergeCell ref="B94:BQ94"/>
    <mergeCell ref="B95:BQ95"/>
    <mergeCell ref="B96:BQ96"/>
    <mergeCell ref="B72:BQ72"/>
    <mergeCell ref="B73:BQ73"/>
    <mergeCell ref="B74:BQ74"/>
    <mergeCell ref="B75:BQ75"/>
    <mergeCell ref="B76:BQ76"/>
    <mergeCell ref="B77:BQ77"/>
    <mergeCell ref="B78:BQ78"/>
    <mergeCell ref="B79:BQ79"/>
    <mergeCell ref="B80:BQ80"/>
    <mergeCell ref="B81:BQ81"/>
    <mergeCell ref="B82:BQ82"/>
    <mergeCell ref="B83:BQ83"/>
    <mergeCell ref="B84:BQ84"/>
    <mergeCell ref="B85:BQ85"/>
    <mergeCell ref="B86:BQ86"/>
    <mergeCell ref="B87:BQ87"/>
    <mergeCell ref="B88:BQ88"/>
    <mergeCell ref="Q68:V68"/>
    <mergeCell ref="W68:AI68"/>
    <mergeCell ref="B69:BQ69"/>
    <mergeCell ref="B61:BQ61"/>
    <mergeCell ref="B71:BQ71"/>
    <mergeCell ref="Q66:V66"/>
    <mergeCell ref="W66:AI66"/>
    <mergeCell ref="B90:BQ90"/>
    <mergeCell ref="B91:BQ91"/>
    <mergeCell ref="B51:AI51"/>
    <mergeCell ref="AJ51:BQ51"/>
    <mergeCell ref="B52:P52"/>
    <mergeCell ref="B65:P65"/>
    <mergeCell ref="Q65:V65"/>
    <mergeCell ref="W65:AI65"/>
    <mergeCell ref="B67:P67"/>
    <mergeCell ref="Q67:V67"/>
    <mergeCell ref="W67:AI67"/>
    <mergeCell ref="B49:P49"/>
    <mergeCell ref="Q49:V49"/>
    <mergeCell ref="W49:AI49"/>
    <mergeCell ref="AJ49:AX49"/>
    <mergeCell ref="AY49:BD49"/>
    <mergeCell ref="BE49:BQ49"/>
    <mergeCell ref="B50:P50"/>
    <mergeCell ref="Q50:V50"/>
    <mergeCell ref="W50:AI50"/>
    <mergeCell ref="AJ50:AX50"/>
    <mergeCell ref="AY50:BD50"/>
    <mergeCell ref="BE50:BQ50"/>
    <mergeCell ref="W39:AI39"/>
    <mergeCell ref="AJ39:AX39"/>
    <mergeCell ref="AY39:BD39"/>
    <mergeCell ref="BE39:BQ39"/>
    <mergeCell ref="B47:AI47"/>
    <mergeCell ref="AJ47:BQ47"/>
    <mergeCell ref="B48:P48"/>
    <mergeCell ref="Q48:V48"/>
    <mergeCell ref="W48:AI48"/>
    <mergeCell ref="AJ48:AX48"/>
    <mergeCell ref="AY48:BD48"/>
    <mergeCell ref="BE48:BQ48"/>
    <mergeCell ref="B45:P45"/>
    <mergeCell ref="Q45:V45"/>
    <mergeCell ref="W45:AI45"/>
    <mergeCell ref="AJ45:AX45"/>
    <mergeCell ref="AY45:BD45"/>
    <mergeCell ref="BE45:BQ45"/>
    <mergeCell ref="B46:P46"/>
    <mergeCell ref="Q46:V46"/>
    <mergeCell ref="W46:AI46"/>
    <mergeCell ref="AJ46:AX46"/>
    <mergeCell ref="AY46:BD46"/>
    <mergeCell ref="BE46:BQ46"/>
    <mergeCell ref="B34:P34"/>
    <mergeCell ref="Q34:V34"/>
    <mergeCell ref="W34:AI34"/>
    <mergeCell ref="AJ34:AX34"/>
    <mergeCell ref="AY34:BD34"/>
    <mergeCell ref="BE34:BQ34"/>
    <mergeCell ref="B40:P40"/>
    <mergeCell ref="Q40:V40"/>
    <mergeCell ref="W40:AI40"/>
    <mergeCell ref="AJ40:AX40"/>
    <mergeCell ref="AY40:BD40"/>
    <mergeCell ref="BE40:BQ40"/>
    <mergeCell ref="W36:AI36"/>
    <mergeCell ref="AJ36:AX36"/>
    <mergeCell ref="AY36:BD36"/>
    <mergeCell ref="BE36:BQ36"/>
    <mergeCell ref="B37:P37"/>
    <mergeCell ref="Q37:V37"/>
    <mergeCell ref="W37:AI37"/>
    <mergeCell ref="AJ37:AX37"/>
    <mergeCell ref="AY37:BD37"/>
    <mergeCell ref="BE37:BQ37"/>
    <mergeCell ref="B38:AI38"/>
    <mergeCell ref="AJ38:BQ38"/>
    <mergeCell ref="B31:AI31"/>
    <mergeCell ref="AJ31:BQ31"/>
    <mergeCell ref="B32:P32"/>
    <mergeCell ref="Q32:V32"/>
    <mergeCell ref="W32:AI32"/>
    <mergeCell ref="AJ32:AX32"/>
    <mergeCell ref="AY32:BD32"/>
    <mergeCell ref="BE32:BQ32"/>
    <mergeCell ref="B33:P33"/>
    <mergeCell ref="Q33:V33"/>
    <mergeCell ref="W33:AI33"/>
    <mergeCell ref="AJ33:AX33"/>
    <mergeCell ref="AY33:BD33"/>
    <mergeCell ref="BE33:BQ33"/>
    <mergeCell ref="Q29:V29"/>
    <mergeCell ref="W29:AI29"/>
    <mergeCell ref="AJ29:AX29"/>
    <mergeCell ref="AY29:BD29"/>
    <mergeCell ref="BE29:BQ29"/>
    <mergeCell ref="B30:P30"/>
    <mergeCell ref="Q30:V30"/>
    <mergeCell ref="W30:AI30"/>
    <mergeCell ref="AJ30:AX30"/>
    <mergeCell ref="AY30:BD30"/>
    <mergeCell ref="BE30:BQ30"/>
    <mergeCell ref="B25:P25"/>
    <mergeCell ref="Q25:V25"/>
    <mergeCell ref="W25:AI25"/>
    <mergeCell ref="AJ25:AX25"/>
    <mergeCell ref="AY25:BD25"/>
    <mergeCell ref="BE25:BQ25"/>
    <mergeCell ref="B26:P26"/>
    <mergeCell ref="Q26:V26"/>
    <mergeCell ref="W26:AI26"/>
    <mergeCell ref="AJ26:AX26"/>
    <mergeCell ref="AY26:BD26"/>
    <mergeCell ref="BE26:BQ26"/>
    <mergeCell ref="B21:BQ21"/>
    <mergeCell ref="B22:BQ22"/>
    <mergeCell ref="B23:AI23"/>
    <mergeCell ref="AJ23:BQ23"/>
    <mergeCell ref="B24:P24"/>
    <mergeCell ref="Q24:V24"/>
    <mergeCell ref="W24:AI24"/>
    <mergeCell ref="AJ24:AX24"/>
    <mergeCell ref="AY24:BD24"/>
    <mergeCell ref="BE24:BQ24"/>
    <mergeCell ref="W16:AI16"/>
    <mergeCell ref="AJ16:BD16"/>
    <mergeCell ref="BE16:BQ16"/>
    <mergeCell ref="W17:AI20"/>
    <mergeCell ref="AJ17:BD17"/>
    <mergeCell ref="BE17:BQ17"/>
    <mergeCell ref="AJ18:AX18"/>
    <mergeCell ref="BE18:BQ20"/>
    <mergeCell ref="AJ19:AX19"/>
    <mergeCell ref="B89:BQ89"/>
    <mergeCell ref="B27:AI27"/>
    <mergeCell ref="AJ27:BQ27"/>
    <mergeCell ref="B29:P29"/>
    <mergeCell ref="Q20:V20"/>
    <mergeCell ref="B11:BQ11"/>
    <mergeCell ref="B12:BQ12"/>
    <mergeCell ref="BM13:BN13"/>
    <mergeCell ref="BO13:BQ13"/>
    <mergeCell ref="Q14:V14"/>
    <mergeCell ref="W14:AI14"/>
    <mergeCell ref="AJ14:BD14"/>
    <mergeCell ref="BE14:BQ14"/>
    <mergeCell ref="W15:AI15"/>
    <mergeCell ref="B28:P28"/>
    <mergeCell ref="Q28:V28"/>
    <mergeCell ref="W28:AI28"/>
    <mergeCell ref="AJ28:AX28"/>
    <mergeCell ref="AY28:BD28"/>
    <mergeCell ref="BE28:BQ28"/>
    <mergeCell ref="B36:P36"/>
    <mergeCell ref="Q36:V36"/>
    <mergeCell ref="AJ15:BD15"/>
    <mergeCell ref="BE15:BQ15"/>
    <mergeCell ref="B35:P35"/>
    <mergeCell ref="Q35:V35"/>
    <mergeCell ref="W35:AI35"/>
    <mergeCell ref="AJ35:AX35"/>
    <mergeCell ref="AY35:BD35"/>
    <mergeCell ref="BE35:BQ35"/>
    <mergeCell ref="B43:AI43"/>
    <mergeCell ref="AJ43:BQ43"/>
    <mergeCell ref="B44:P44"/>
    <mergeCell ref="Q44:V44"/>
    <mergeCell ref="W44:AI44"/>
    <mergeCell ref="AJ44:AX44"/>
    <mergeCell ref="AY44:BD44"/>
    <mergeCell ref="BE44:BQ44"/>
    <mergeCell ref="B41:P41"/>
    <mergeCell ref="Q41:V41"/>
    <mergeCell ref="W41:AI41"/>
    <mergeCell ref="AJ41:AX41"/>
    <mergeCell ref="AY41:BD41"/>
    <mergeCell ref="BE41:BQ41"/>
    <mergeCell ref="B42:AI42"/>
    <mergeCell ref="AJ42:BQ42"/>
    <mergeCell ref="B39:P39"/>
    <mergeCell ref="Q39:V39"/>
    <mergeCell ref="Q52:V52"/>
    <mergeCell ref="W52:AI52"/>
    <mergeCell ref="AJ52:AX52"/>
    <mergeCell ref="AY52:BD52"/>
    <mergeCell ref="BE52:BQ52"/>
    <mergeCell ref="B53:P53"/>
    <mergeCell ref="Q53:V53"/>
    <mergeCell ref="W53:AI53"/>
    <mergeCell ref="AJ53:AX53"/>
    <mergeCell ref="AY53:BD53"/>
    <mergeCell ref="BE53:BQ53"/>
    <mergeCell ref="B54:P54"/>
    <mergeCell ref="Q54:V54"/>
    <mergeCell ref="W54:AI54"/>
    <mergeCell ref="AJ54:AX54"/>
    <mergeCell ref="AY54:BD54"/>
    <mergeCell ref="BE54:BQ54"/>
    <mergeCell ref="B55:P55"/>
    <mergeCell ref="Q55:V55"/>
    <mergeCell ref="W55:AI55"/>
    <mergeCell ref="AJ55:AX55"/>
    <mergeCell ref="AY55:BD55"/>
    <mergeCell ref="BE55:BQ55"/>
    <mergeCell ref="B56:P56"/>
    <mergeCell ref="Q56:V56"/>
    <mergeCell ref="W56:AI56"/>
    <mergeCell ref="AJ56:AX56"/>
    <mergeCell ref="AY56:BD56"/>
    <mergeCell ref="BE56:BQ56"/>
    <mergeCell ref="B57:P57"/>
    <mergeCell ref="Q57:V57"/>
    <mergeCell ref="W57:AI57"/>
    <mergeCell ref="AJ57:AX57"/>
    <mergeCell ref="AY57:BD57"/>
    <mergeCell ref="BE57:BQ57"/>
    <mergeCell ref="B70:BQ70"/>
    <mergeCell ref="B62:AI62"/>
    <mergeCell ref="B63:P63"/>
    <mergeCell ref="Q63:V63"/>
    <mergeCell ref="W63:AI63"/>
    <mergeCell ref="B66:P66"/>
    <mergeCell ref="B58:AI58"/>
    <mergeCell ref="AJ58:BQ58"/>
    <mergeCell ref="B59:P59"/>
    <mergeCell ref="Q59:V59"/>
    <mergeCell ref="W59:AI59"/>
    <mergeCell ref="AJ59:AX59"/>
    <mergeCell ref="AY59:BD59"/>
    <mergeCell ref="BE59:BQ59"/>
    <mergeCell ref="B60:P60"/>
    <mergeCell ref="Q60:V60"/>
    <mergeCell ref="W60:AI60"/>
    <mergeCell ref="AJ60:AX60"/>
    <mergeCell ref="AY60:BD60"/>
    <mergeCell ref="BE60:BQ60"/>
    <mergeCell ref="B64:P64"/>
    <mergeCell ref="Q64:V64"/>
    <mergeCell ref="W64:AI64"/>
    <mergeCell ref="B68:P68"/>
  </mergeCells>
  <dataValidations count="34">
    <dataValidation type="list" errorStyle="information" allowBlank="1" showInputMessage="1" showErrorMessage="1" sqref="AY25:BD25 Q45:V45">
      <formula1>"нецементируемый"</formula1>
    </dataValidation>
    <dataValidation type="list" errorStyle="information" allowBlank="1" showInputMessage="1" showErrorMessage="1" sqref="Q25:V25 AY45:BD45 Q64:V64">
      <formula1>"цементируемый, нецементируемый"</formula1>
    </dataValidation>
    <dataValidation errorStyle="information" allowBlank="1" showInputMessage="1" showErrorMessage="1" sqref="AY41:BD41 AY52:BD52"/>
    <dataValidation type="list" errorStyle="information" allowBlank="1" showInputMessage="1" showErrorMessage="1" sqref="Q26:V26">
      <formula1>"102, 114, 140/146, 146"</formula1>
    </dataValidation>
    <dataValidation type="list" errorStyle="information" allowBlank="1" showInputMessage="1" showErrorMessage="1" sqref="Q32:V32">
      <mc:AlternateContent xmlns:x12ac="http://schemas.microsoft.com/office/spreadsheetml/2011/1/ac" xmlns:mc="http://schemas.openxmlformats.org/markup-compatibility/2006">
        <mc:Choice Requires="x12ac">
          <x12ac:list>"83,8"," 93,7"," 95,4"," 117,4", 122</x12ac:list>
        </mc:Choice>
        <mc:Fallback>
          <formula1>"83,8, 93,7, 95,4, 117,4, 122"</formula1>
        </mc:Fallback>
      </mc:AlternateContent>
    </dataValidation>
    <dataValidation type="list" errorStyle="information" allowBlank="1" showInputMessage="1" showErrorMessage="1" sqref="Q33:V33">
      <mc:AlternateContent xmlns:x12ac="http://schemas.microsoft.com/office/spreadsheetml/2011/1/ac" xmlns:mc="http://schemas.openxmlformats.org/markup-compatibility/2006">
        <mc:Choice Requires="x12ac">
          <x12ac:list>32," 40,6", 60</x12ac:list>
        </mc:Choice>
        <mc:Fallback>
          <formula1>"32, 40,6, 60"</formula1>
        </mc:Fallback>
      </mc:AlternateContent>
    </dataValidation>
    <dataValidation type="list" errorStyle="information" allowBlank="1" showInputMessage="1" showErrorMessage="1" sqref="Q29:V29">
      <formula1>"Р-110"</formula1>
    </dataValidation>
    <dataValidation type="list" errorStyle="information" allowBlank="1" showInputMessage="1" showErrorMessage="1" sqref="Q30:V30">
      <formula1>"НКТ В60, НКТ 73"</formula1>
    </dataValidation>
    <dataValidation type="list" errorStyle="information" allowBlank="1" showInputMessage="1" showErrorMessage="1" sqref="Q28:V28">
      <mc:AlternateContent xmlns:x12ac="http://schemas.microsoft.com/office/spreadsheetml/2011/1/ac" xmlns:mc="http://schemas.openxmlformats.org/markup-compatibility/2006">
        <mc:Choice Requires="x12ac">
          <x12ac:list>"101,6 х 6,5"," 114,3 х (7,4÷8,6)"," 114,3 х (6,4÷7,4)"," 139,7 х (7,7÷9,2), 146 х (9,5÷10,7)","  146 х (7,0÷8,5)"</x12ac:list>
        </mc:Choice>
        <mc:Fallback>
          <formula1>"101,6 х 6,5, 114,3 х (7,4÷8,6), 114,3 х (6,4÷7,4), 139,7 х (7,7÷9,2), 146 х (9,5÷10,7),  146 х (7,0÷8,5)"</formula1>
        </mc:Fallback>
      </mc:AlternateContent>
    </dataValidation>
    <dataValidation type="list" errorStyle="information" allowBlank="1" showInputMessage="1" showErrorMessage="1" sqref="Q39:V39">
      <mc:AlternateContent xmlns:x12ac="http://schemas.microsoft.com/office/spreadsheetml/2011/1/ac" xmlns:mc="http://schemas.openxmlformats.org/markup-compatibility/2006">
        <mc:Choice Requires="x12ac">
          <x12ac:list>"1009/944, 1250/1150"," 1008/944, 1265/1165"," 1047/983, 1265/1165"," 1123/1066, 1522/1414"," 1123/1066, 1522/1414"</x12ac:list>
        </mc:Choice>
        <mc:Fallback>
          <formula1>"1009/944, 1250/1150, 1008/944, 1265/1165, 1047/983, 1265/1165, 1123/1066, 1522/1414, 1123/1066, 1522/1414"</formula1>
        </mc:Fallback>
      </mc:AlternateContent>
    </dataValidation>
    <dataValidation type="list" errorStyle="information" allowBlank="1" showInputMessage="1" showErrorMessage="1" sqref="Q40:V40">
      <formula1>"1000/6000, 1000/7000, 1000/8000"</formula1>
    </dataValidation>
    <dataValidation type="list" errorStyle="information" allowBlank="1" showInputMessage="1" showErrorMessage="1" sqref="Q41:V41">
      <formula1>"19/32, 24/39, 34/54"</formula1>
    </dataValidation>
    <dataValidation type="list" errorStyle="information" allowBlank="1" showInputMessage="1" showErrorMessage="1" sqref="Q34:V34">
      <formula1>"100, 150, 250"</formula1>
    </dataValidation>
    <dataValidation type="list" errorStyle="information" allowBlank="1" showInputMessage="1" showErrorMessage="1" sqref="Q35:V37 AY35:BD37 AY55:BD57 Q55:V57 Q67:V67">
      <formula1>"70"</formula1>
    </dataValidation>
    <dataValidation type="list" errorStyle="information" allowBlank="1" showInputMessage="1" showErrorMessage="1" sqref="AY26:BD26 Q46:V46">
      <formula1>"146/102, 168/114, 178/114, /140"</formula1>
    </dataValidation>
    <dataValidation type="list" errorStyle="information" allowBlank="1" showInputMessage="1" showErrorMessage="1" sqref="AY28:BD28">
      <mc:AlternateContent xmlns:x12ac="http://schemas.microsoft.com/office/spreadsheetml/2011/1/ac" xmlns:mc="http://schemas.openxmlformats.org/markup-compatibility/2006">
        <mc:Choice Requires="x12ac">
          <x12ac:list>"146 х 6,5÷9,5 / 102 х 6,5"," 168 х 7,3÷8,9 / 114 х 6,4÷7,4"," 178 х 8,1÷11,5 /114 х 6,4÷7,4","  / 139,9"</x12ac:list>
        </mc:Choice>
        <mc:Fallback>
          <formula1>"146 х 6,5÷9,5 / 102 х 6,5, 168 х 7,3÷8,9 / 114 х 6,4÷7,4, 178 х 8,1÷11,5 /114 х 6,4÷7,4,  / 139,9"</formula1>
        </mc:Fallback>
      </mc:AlternateContent>
    </dataValidation>
    <dataValidation type="list" errorStyle="information" allowBlank="1" showInputMessage="1" showErrorMessage="1" sqref="AY29:BD29 AY49:BD49 Q49:V49">
      <formula1>"M (Р-110)"</formula1>
    </dataValidation>
    <dataValidation type="list" errorStyle="information" allowBlank="1" showInputMessage="1" showErrorMessage="1" sqref="AY39:BD39 Q59:V59">
      <formula1>"122, 145, 150, –"</formula1>
    </dataValidation>
    <dataValidation type="list" errorStyle="information" allowBlank="1" showInputMessage="1" showErrorMessage="1" sqref="AY40:BD40 Q60:V60">
      <formula1>"119, 136, 146, 205"</formula1>
    </dataValidation>
    <dataValidation type="list" errorStyle="information" allowBlank="1" showInputMessage="1" showErrorMessage="1" sqref="AY30:BD30 Q50:V50">
      <mc:AlternateContent xmlns:x12ac="http://schemas.microsoft.com/office/spreadsheetml/2011/1/ac" xmlns:mc="http://schemas.openxmlformats.org/markup-compatibility/2006">
        <mc:Choice Requires="x12ac">
          <x12ac:list>"123,8 ÷ 127"," 142,9 ÷ 146,1"," 152,4 ÷ 155,6 "," 215,9 ÷ 220,7"</x12ac:list>
        </mc:Choice>
        <mc:Fallback>
          <formula1>"123,8 ÷ 127, 142,9 ÷ 146,1, 152,4 ÷ 155,6 , 215,9 ÷ 220,7"</formula1>
        </mc:Fallback>
      </mc:AlternateContent>
    </dataValidation>
    <dataValidation type="list" errorStyle="information" allowBlank="1" showInputMessage="1" showErrorMessage="1" sqref="AY32:BD32 Q52:V52">
      <formula1>"растворимые, композитные"</formula1>
    </dataValidation>
    <dataValidation type="list" errorStyle="information" allowBlank="1" showInputMessage="1" showErrorMessage="1" sqref="AY33:BD33 Q53:V53">
      <formula1>"119, 136, 146, 178"</formula1>
    </dataValidation>
    <dataValidation type="list" errorStyle="information" allowBlank="1" showInputMessage="1" showErrorMessage="1" sqref="AY34:BD34">
      <formula1>"89, 97, 99, 122"</formula1>
    </dataValidation>
    <dataValidation type="list" errorStyle="information" allowBlank="1" showInputMessage="1" showErrorMessage="1" sqref="Q48:V48">
      <mc:AlternateContent xmlns:x12ac="http://schemas.microsoft.com/office/spreadsheetml/2011/1/ac" xmlns:mc="http://schemas.openxmlformats.org/markup-compatibility/2006">
        <mc:Choice Requires="x12ac">
          <x12ac:list>"146 х 6,5÷9,5, 102 х 6,5"," 168 х 7,3÷8,9, 114 х 6,4÷7,4"," 178 х 8,1÷11,5, 114 х 6,4÷7,4", –</x12ac:list>
        </mc:Choice>
        <mc:Fallback>
          <formula1>"146 х 6,5÷9,5, 102 х 6,5, 168 х 7,3÷8,9, 114 х 6,4÷7,4, 178 х 8,1÷11,5, 114 х 6,4÷7,4, –"</formula1>
        </mc:Fallback>
      </mc:AlternateContent>
    </dataValidation>
    <dataValidation type="list" errorStyle="information" allowBlank="1" showInputMessage="1" showErrorMessage="1" sqref="Q54:V54">
      <mc:AlternateContent xmlns:x12ac="http://schemas.microsoft.com/office/spreadsheetml/2011/1/ac" xmlns:mc="http://schemas.openxmlformats.org/markup-compatibility/2006">
        <mc:Choice Requires="x12ac">
          <x12ac:list>87, 94," 96,4", –</x12ac:list>
        </mc:Choice>
        <mc:Fallback>
          <formula1>"87, 94, 96,4, –"</formula1>
        </mc:Fallback>
      </mc:AlternateContent>
    </dataValidation>
    <dataValidation type="list" errorStyle="information" allowBlank="1" showInputMessage="1" showErrorMessage="1" sqref="AY48:BD48">
      <mc:AlternateContent xmlns:x12ac="http://schemas.microsoft.com/office/spreadsheetml/2011/1/ac" xmlns:mc="http://schemas.openxmlformats.org/markup-compatibility/2006">
        <mc:Choice Requires="x12ac">
          <x12ac:list>"178 х 8,1÷11,5, 114 х 6,4÷7,4"</x12ac:list>
        </mc:Choice>
        <mc:Fallback>
          <formula1>"178 х 8,1÷11,5, 114 х 6,4÷7,4"</formula1>
        </mc:Fallback>
      </mc:AlternateContent>
    </dataValidation>
    <dataValidation type="list" errorStyle="information" allowBlank="1" showInputMessage="1" showErrorMessage="1" sqref="AY59:BD59">
      <formula1>"150"</formula1>
    </dataValidation>
    <dataValidation type="list" errorStyle="information" allowBlank="1" showInputMessage="1" showErrorMessage="1" sqref="AY60:BD60 AY53:BD53">
      <formula1>"146"</formula1>
    </dataValidation>
    <dataValidation type="list" errorStyle="information" allowBlank="1" showInputMessage="1" showErrorMessage="1" sqref="AY54:BD54">
      <formula1>"99"</formula1>
    </dataValidation>
    <dataValidation type="list" errorStyle="information" allowBlank="1" showInputMessage="1" showErrorMessage="1" sqref="AY46:BD46">
      <formula1>"178/114"</formula1>
    </dataValidation>
    <dataValidation type="list" errorStyle="information" allowBlank="1" showInputMessage="1" showErrorMessage="1" sqref="AY50:BD50">
      <mc:AlternateContent xmlns:x12ac="http://schemas.microsoft.com/office/spreadsheetml/2011/1/ac" xmlns:mc="http://schemas.openxmlformats.org/markup-compatibility/2006">
        <mc:Choice Requires="x12ac">
          <x12ac:list>"152,4 ÷ 155,6"</x12ac:list>
        </mc:Choice>
        <mc:Fallback>
          <formula1>"152,4 ÷ 155,6"</formula1>
        </mc:Fallback>
      </mc:AlternateContent>
    </dataValidation>
    <dataValidation type="list" errorStyle="information" allowBlank="1" showInputMessage="1" showErrorMessage="1" sqref="Q65:V65">
      <formula1>"140/178"</formula1>
    </dataValidation>
    <dataValidation type="list" errorStyle="information" allowBlank="1" showInputMessage="1" showErrorMessage="1" sqref="Q66:V66">
      <formula1>"114/140"</formula1>
    </dataValidation>
    <dataValidation type="list" errorStyle="information" allowBlank="1" showInputMessage="1" showErrorMessage="1" sqref="Q68:V68">
      <formula1>"130"</formula1>
    </dataValidation>
  </dataValidations>
  <pageMargins left="0.25" right="0.25" top="0.75" bottom="0.75" header="0.3" footer="0.3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76"/>
  <sheetViews>
    <sheetView topLeftCell="A59" zoomScaleNormal="100" workbookViewId="0">
      <selection activeCell="H73" sqref="H73"/>
    </sheetView>
  </sheetViews>
  <sheetFormatPr defaultColWidth="20.453125" defaultRowHeight="12.5" x14ac:dyDescent="0.25"/>
  <cols>
    <col min="1" max="1" width="20.453125" style="19"/>
    <col min="2" max="2" width="34" style="19" customWidth="1"/>
    <col min="3" max="4" width="9.1796875" style="19" customWidth="1"/>
    <col min="5" max="5" width="15.7265625" style="19" customWidth="1"/>
    <col min="6" max="6" width="16.7265625" style="19" customWidth="1"/>
    <col min="7" max="9" width="12.81640625" style="19" customWidth="1"/>
    <col min="10" max="10" width="28.1796875" style="19" customWidth="1"/>
    <col min="11" max="18" width="12.81640625" style="19" customWidth="1"/>
    <col min="19" max="16384" width="20.453125" style="19"/>
  </cols>
  <sheetData>
    <row r="5" spans="1:18" ht="132" x14ac:dyDescent="0.25">
      <c r="A5" s="45" t="s">
        <v>104</v>
      </c>
      <c r="E5" s="47" t="s">
        <v>28</v>
      </c>
      <c r="F5" s="48" t="s">
        <v>29</v>
      </c>
      <c r="G5" s="48" t="s">
        <v>30</v>
      </c>
      <c r="H5" s="48" t="s">
        <v>31</v>
      </c>
      <c r="I5" s="48" t="s">
        <v>32</v>
      </c>
      <c r="J5" s="48" t="s">
        <v>33</v>
      </c>
      <c r="K5" s="15" t="s">
        <v>34</v>
      </c>
      <c r="L5" s="15" t="s">
        <v>35</v>
      </c>
      <c r="M5" s="15" t="s">
        <v>36</v>
      </c>
      <c r="N5" s="48" t="s">
        <v>37</v>
      </c>
      <c r="O5" s="15" t="s">
        <v>38</v>
      </c>
      <c r="P5" s="48" t="s">
        <v>39</v>
      </c>
      <c r="Q5" s="48" t="s">
        <v>40</v>
      </c>
      <c r="R5" s="48" t="s">
        <v>41</v>
      </c>
    </row>
    <row r="6" spans="1:18" ht="24" x14ac:dyDescent="0.25">
      <c r="B6" s="22" t="s">
        <v>28</v>
      </c>
      <c r="E6" s="23" t="s">
        <v>105</v>
      </c>
      <c r="F6" s="16">
        <v>102</v>
      </c>
      <c r="G6" s="16">
        <v>83.8</v>
      </c>
      <c r="H6" s="16">
        <v>32</v>
      </c>
      <c r="I6" s="16" t="s">
        <v>43</v>
      </c>
      <c r="J6" s="16" t="s">
        <v>44</v>
      </c>
      <c r="K6" s="16">
        <v>70</v>
      </c>
      <c r="L6" s="16">
        <v>70</v>
      </c>
      <c r="M6" s="16">
        <v>70</v>
      </c>
      <c r="N6" s="16" t="s">
        <v>45</v>
      </c>
      <c r="O6" s="17">
        <v>100</v>
      </c>
      <c r="P6" s="16" t="s">
        <v>46</v>
      </c>
      <c r="Q6" s="16" t="s">
        <v>47</v>
      </c>
      <c r="R6" s="16" t="s">
        <v>48</v>
      </c>
    </row>
    <row r="7" spans="1:18" ht="24" x14ac:dyDescent="0.25">
      <c r="B7" s="15" t="s">
        <v>29</v>
      </c>
      <c r="E7" s="23"/>
      <c r="F7" s="16">
        <v>114</v>
      </c>
      <c r="G7" s="16">
        <v>93.7</v>
      </c>
      <c r="H7" s="16">
        <v>40.6</v>
      </c>
      <c r="I7" s="16" t="s">
        <v>49</v>
      </c>
      <c r="J7" s="16" t="s">
        <v>50</v>
      </c>
      <c r="K7" s="16"/>
      <c r="L7" s="16"/>
      <c r="M7" s="16"/>
      <c r="N7" s="17" t="s">
        <v>51</v>
      </c>
      <c r="O7" s="17">
        <v>150</v>
      </c>
      <c r="P7" s="16"/>
      <c r="Q7" s="16" t="s">
        <v>59</v>
      </c>
      <c r="R7" s="16" t="s">
        <v>52</v>
      </c>
    </row>
    <row r="8" spans="1:18" ht="24" x14ac:dyDescent="0.25">
      <c r="B8" s="15" t="s">
        <v>30</v>
      </c>
      <c r="E8" s="23"/>
      <c r="F8" s="16" t="s">
        <v>55</v>
      </c>
      <c r="G8" s="16">
        <v>95.4</v>
      </c>
      <c r="H8" s="16">
        <v>60</v>
      </c>
      <c r="I8" s="16" t="s">
        <v>53</v>
      </c>
      <c r="J8" s="16" t="s">
        <v>54</v>
      </c>
      <c r="K8" s="16"/>
      <c r="L8" s="16"/>
      <c r="M8" s="16"/>
      <c r="N8" s="17" t="s">
        <v>58</v>
      </c>
      <c r="O8" s="17">
        <v>250</v>
      </c>
      <c r="P8" s="16"/>
      <c r="Q8" s="16"/>
      <c r="R8" s="16" t="s">
        <v>60</v>
      </c>
    </row>
    <row r="9" spans="1:18" ht="24" x14ac:dyDescent="0.25">
      <c r="B9" s="15" t="s">
        <v>31</v>
      </c>
      <c r="E9" s="23"/>
      <c r="F9" s="16">
        <v>146</v>
      </c>
      <c r="G9" s="16">
        <v>117.4</v>
      </c>
      <c r="H9"/>
      <c r="I9" s="16" t="s">
        <v>56</v>
      </c>
      <c r="J9" s="16" t="s">
        <v>57</v>
      </c>
      <c r="K9" s="16"/>
      <c r="L9" s="16"/>
      <c r="M9" s="16"/>
      <c r="N9" s="17"/>
      <c r="O9" s="17"/>
      <c r="P9" s="16"/>
      <c r="Q9" s="16"/>
      <c r="R9" s="16"/>
    </row>
    <row r="10" spans="1:18" ht="48" x14ac:dyDescent="0.25">
      <c r="B10" s="15" t="s">
        <v>32</v>
      </c>
      <c r="E10" s="23"/>
      <c r="G10" s="16">
        <v>122</v>
      </c>
      <c r="H10"/>
      <c r="I10" s="16" t="s">
        <v>56</v>
      </c>
      <c r="J10" s="16" t="s">
        <v>61</v>
      </c>
      <c r="K10" s="16"/>
      <c r="L10" s="16"/>
      <c r="M10" s="16"/>
      <c r="N10" s="17"/>
      <c r="O10" s="17"/>
      <c r="P10" s="16"/>
      <c r="Q10" s="16"/>
      <c r="R10" s="16"/>
    </row>
    <row r="11" spans="1:18" x14ac:dyDescent="0.25">
      <c r="B11" s="15" t="s">
        <v>33</v>
      </c>
    </row>
    <row r="12" spans="1:18" ht="24" x14ac:dyDescent="0.25">
      <c r="B12" s="15" t="s">
        <v>34</v>
      </c>
      <c r="F12" s="19" t="str">
        <f>CONCATENATE(F6,"; ",F7,"; ",F8,"; ",F9)</f>
        <v>102; 114; 140/146; 146</v>
      </c>
      <c r="G12" s="19" t="str">
        <f>CONCATENATE(G6,"; ",G7,"; ",G8,"; ",G9,"; ",G10)</f>
        <v>83,8; 93,7; 95,4; 117,4; 122</v>
      </c>
      <c r="H12" s="19" t="str">
        <f>CONCATENATE(H6,"; ",H7,"; ",H8,"; ",H9,"; ",H10)</f>
        <v xml:space="preserve">32; 40,6; 60; ; </v>
      </c>
      <c r="I12" s="19" t="str">
        <f t="shared" ref="I12:R12" si="0">CONCATENATE(I6,"; ",I7,"; ",I8,"; ",I9,"; ",I10)</f>
        <v>1009/944
1250/1150; 1008/944
1265/1165; 1047/983
1265/1165; 1123/1066
1522/1414; 1123/1066
1522/1414</v>
      </c>
      <c r="J12" s="19" t="str">
        <f>CONCATENATE(J6,"; ",J7,"; ",J8,"; ",J9,"; ",J10)</f>
        <v>101,6 х 6,5; 114,3 х (7,4÷8,6); 114,3 х (6,4÷7,4); 139,7 х (7,7÷9,2),
146 х (9,5÷10,7);  146 х (7,0÷8,5)</v>
      </c>
      <c r="K12" s="19" t="str">
        <f t="shared" si="0"/>
        <v xml:space="preserve">70; ; ; ; </v>
      </c>
      <c r="L12" s="19" t="str">
        <f t="shared" si="0"/>
        <v xml:space="preserve">70; ; ; ; </v>
      </c>
      <c r="M12" s="19" t="str">
        <f t="shared" si="0"/>
        <v xml:space="preserve">70; ; ; ; </v>
      </c>
      <c r="N12" s="19" t="str">
        <f t="shared" si="0"/>
        <v xml:space="preserve">1000/6000; 1000/7000; 1000/8000; ; </v>
      </c>
      <c r="O12" s="19" t="str">
        <f t="shared" si="0"/>
        <v xml:space="preserve">100; 150; 250; ; </v>
      </c>
      <c r="P12" s="19" t="str">
        <f t="shared" si="0"/>
        <v xml:space="preserve">Р-110; ; ; ; </v>
      </c>
      <c r="Q12" s="19" t="str">
        <f t="shared" si="0"/>
        <v xml:space="preserve">НКТ В60; НКТ 73; ; ; </v>
      </c>
      <c r="R12" s="19" t="str">
        <f t="shared" si="0"/>
        <v xml:space="preserve">19/32; 24/39; 34/54; ; </v>
      </c>
    </row>
    <row r="13" spans="1:18" ht="125" x14ac:dyDescent="0.25">
      <c r="B13" s="15" t="s">
        <v>35</v>
      </c>
      <c r="F13" s="46" t="s">
        <v>106</v>
      </c>
      <c r="G13" s="46" t="s">
        <v>107</v>
      </c>
      <c r="H13" s="46" t="s">
        <v>108</v>
      </c>
      <c r="I13" s="46" t="s">
        <v>111</v>
      </c>
      <c r="J13" s="46" t="s">
        <v>110</v>
      </c>
      <c r="N13" s="46" t="s">
        <v>113</v>
      </c>
      <c r="O13" s="46" t="s">
        <v>115</v>
      </c>
      <c r="Q13" s="46" t="s">
        <v>109</v>
      </c>
      <c r="R13" s="46" t="s">
        <v>114</v>
      </c>
    </row>
    <row r="14" spans="1:18" x14ac:dyDescent="0.25">
      <c r="B14" s="15" t="s">
        <v>36</v>
      </c>
    </row>
    <row r="15" spans="1:18" ht="24" x14ac:dyDescent="0.25">
      <c r="B15" s="15" t="s">
        <v>37</v>
      </c>
    </row>
    <row r="16" spans="1:18" ht="24" x14ac:dyDescent="0.25">
      <c r="B16" s="15" t="s">
        <v>38</v>
      </c>
    </row>
    <row r="17" spans="1:15" x14ac:dyDescent="0.25">
      <c r="B17" s="15" t="s">
        <v>39</v>
      </c>
    </row>
    <row r="18" spans="1:15" x14ac:dyDescent="0.25">
      <c r="B18" s="15" t="s">
        <v>40</v>
      </c>
    </row>
    <row r="19" spans="1:15" ht="24" x14ac:dyDescent="0.25">
      <c r="B19" s="15" t="s">
        <v>41</v>
      </c>
    </row>
    <row r="26" spans="1:15" ht="72" x14ac:dyDescent="0.25">
      <c r="A26" s="45" t="s">
        <v>101</v>
      </c>
      <c r="E26" s="49" t="s">
        <v>28</v>
      </c>
      <c r="F26" s="48" t="s">
        <v>62</v>
      </c>
      <c r="G26" s="48" t="s">
        <v>33</v>
      </c>
      <c r="H26" s="48" t="s">
        <v>63</v>
      </c>
      <c r="I26" s="48" t="s">
        <v>64</v>
      </c>
      <c r="J26" s="48" t="s">
        <v>65</v>
      </c>
      <c r="K26" s="48" t="s">
        <v>66</v>
      </c>
      <c r="L26" s="48" t="s">
        <v>34</v>
      </c>
      <c r="M26" s="48" t="s">
        <v>67</v>
      </c>
      <c r="N26" s="48" t="s">
        <v>68</v>
      </c>
      <c r="O26" s="48" t="s">
        <v>39</v>
      </c>
    </row>
    <row r="27" spans="1:15" ht="24" x14ac:dyDescent="0.25">
      <c r="B27" s="24" t="s">
        <v>28</v>
      </c>
      <c r="E27" s="20" t="s">
        <v>69</v>
      </c>
      <c r="F27" s="16" t="s">
        <v>70</v>
      </c>
      <c r="G27" s="16" t="s">
        <v>71</v>
      </c>
      <c r="H27" s="16">
        <v>122</v>
      </c>
      <c r="I27" s="16" t="s">
        <v>72</v>
      </c>
      <c r="J27" s="16">
        <v>119</v>
      </c>
      <c r="K27" s="16" t="s">
        <v>125</v>
      </c>
      <c r="L27" s="16">
        <v>70</v>
      </c>
      <c r="M27" s="17">
        <v>119</v>
      </c>
      <c r="N27" s="17">
        <v>89</v>
      </c>
      <c r="O27" s="16" t="s">
        <v>74</v>
      </c>
    </row>
    <row r="28" spans="1:15" ht="36" x14ac:dyDescent="0.25">
      <c r="B28" s="15" t="s">
        <v>62</v>
      </c>
      <c r="E28"/>
      <c r="F28" s="16" t="s">
        <v>75</v>
      </c>
      <c r="G28" s="16" t="s">
        <v>76</v>
      </c>
      <c r="H28" s="16">
        <v>145</v>
      </c>
      <c r="I28" s="16" t="s">
        <v>77</v>
      </c>
      <c r="J28" s="16">
        <v>136</v>
      </c>
      <c r="K28"/>
      <c r="L28" s="16"/>
      <c r="M28" s="17">
        <v>136</v>
      </c>
      <c r="N28" s="17">
        <v>97</v>
      </c>
      <c r="O28" s="16"/>
    </row>
    <row r="29" spans="1:15" ht="24" x14ac:dyDescent="0.25">
      <c r="B29" s="15" t="s">
        <v>33</v>
      </c>
      <c r="E29"/>
      <c r="F29" s="16" t="s">
        <v>78</v>
      </c>
      <c r="G29" s="16" t="s">
        <v>79</v>
      </c>
      <c r="H29" s="16">
        <v>150</v>
      </c>
      <c r="I29" s="16" t="s">
        <v>80</v>
      </c>
      <c r="J29" s="16">
        <v>146</v>
      </c>
      <c r="K29"/>
      <c r="L29" s="16"/>
      <c r="M29" s="17">
        <v>146</v>
      </c>
      <c r="N29" s="17">
        <v>99</v>
      </c>
      <c r="O29" s="16"/>
    </row>
    <row r="30" spans="1:15" ht="24" x14ac:dyDescent="0.25">
      <c r="B30" s="15" t="s">
        <v>63</v>
      </c>
      <c r="E30"/>
      <c r="F30" s="16" t="s">
        <v>81</v>
      </c>
      <c r="G30" s="17" t="s">
        <v>82</v>
      </c>
      <c r="H30" s="17" t="s">
        <v>27</v>
      </c>
      <c r="I30" s="16" t="s">
        <v>83</v>
      </c>
      <c r="J30" s="16">
        <v>205</v>
      </c>
      <c r="K30"/>
      <c r="L30" s="16"/>
      <c r="M30" s="17">
        <v>178</v>
      </c>
      <c r="N30" s="17">
        <v>122</v>
      </c>
      <c r="O30" s="16"/>
    </row>
    <row r="31" spans="1:15" ht="24" x14ac:dyDescent="0.25">
      <c r="B31" s="15" t="s">
        <v>64</v>
      </c>
    </row>
    <row r="32" spans="1:15" ht="24" x14ac:dyDescent="0.25">
      <c r="B32" s="15" t="s">
        <v>65</v>
      </c>
    </row>
    <row r="33" spans="1:15" x14ac:dyDescent="0.25">
      <c r="B33" s="15" t="s">
        <v>66</v>
      </c>
      <c r="F33" s="19" t="str">
        <f>CONCATENATE(F27,"; ",F28,"; ",F29,"; ",F30)</f>
        <v>146/102; 168/114; 178/114; /140</v>
      </c>
      <c r="G33" s="19" t="str">
        <f t="shared" ref="G33:O33" si="1">CONCATENATE(G27,"; ",G28,"; ",G29,"; ",G30)</f>
        <v>146 х 6,5÷9,5 /
102 х 6,5; 168 х 7,3÷8,9 /
114 х 6,4÷7,4; 178 х 8,1÷11,5 /
114 х 6,4÷7,4;  / 139,9</v>
      </c>
      <c r="H33" s="19" t="str">
        <f t="shared" si="1"/>
        <v>122; 145; 150; –</v>
      </c>
      <c r="I33" s="19" t="str">
        <f t="shared" si="1"/>
        <v>123,8 ÷ 127; 142,9 ÷ 146,1; 152,4 ÷ 155,6 ; 215,9 ÷ 220,7</v>
      </c>
      <c r="J33" s="19" t="str">
        <f>CONCATENATE(J27,"; ",J28,"; ",J29,"; ",J30)</f>
        <v>119; 136; 146; 205</v>
      </c>
      <c r="K33" s="19" t="str">
        <f t="shared" si="1"/>
        <v xml:space="preserve">растворимые; композитные; ; ; </v>
      </c>
      <c r="L33" s="19" t="str">
        <f t="shared" si="1"/>
        <v xml:space="preserve">70; ; ; </v>
      </c>
      <c r="M33" s="19" t="str">
        <f t="shared" si="1"/>
        <v>119; 136; 146; 178</v>
      </c>
      <c r="N33" s="19" t="str">
        <f t="shared" si="1"/>
        <v>89; 97; 99; 122</v>
      </c>
      <c r="O33" s="19" t="str">
        <f t="shared" si="1"/>
        <v xml:space="preserve">M (Р-110); ; ; </v>
      </c>
    </row>
    <row r="34" spans="1:15" ht="100" x14ac:dyDescent="0.25">
      <c r="B34" s="15" t="s">
        <v>34</v>
      </c>
      <c r="F34" s="46" t="s">
        <v>120</v>
      </c>
      <c r="G34" s="46" t="s">
        <v>121</v>
      </c>
      <c r="H34" s="46" t="s">
        <v>122</v>
      </c>
      <c r="I34" s="46" t="s">
        <v>124</v>
      </c>
      <c r="J34" s="46" t="s">
        <v>123</v>
      </c>
      <c r="M34" s="46" t="s">
        <v>126</v>
      </c>
      <c r="N34" s="46" t="s">
        <v>127</v>
      </c>
    </row>
    <row r="35" spans="1:15" x14ac:dyDescent="0.25">
      <c r="B35" s="15" t="s">
        <v>67</v>
      </c>
    </row>
    <row r="36" spans="1:15" ht="24" x14ac:dyDescent="0.25">
      <c r="B36" s="15" t="s">
        <v>68</v>
      </c>
    </row>
    <row r="37" spans="1:15" x14ac:dyDescent="0.25">
      <c r="B37" s="15" t="s">
        <v>39</v>
      </c>
    </row>
    <row r="41" spans="1:15" ht="84" x14ac:dyDescent="0.25">
      <c r="A41" s="45" t="s">
        <v>100</v>
      </c>
      <c r="E41" s="48" t="s">
        <v>28</v>
      </c>
      <c r="F41" s="48" t="s">
        <v>84</v>
      </c>
      <c r="G41" s="48" t="s">
        <v>33</v>
      </c>
      <c r="H41" s="48" t="s">
        <v>63</v>
      </c>
      <c r="I41" s="48" t="s">
        <v>64</v>
      </c>
      <c r="J41" s="48" t="s">
        <v>65</v>
      </c>
      <c r="K41" s="48" t="s">
        <v>66</v>
      </c>
      <c r="L41" s="48" t="s">
        <v>34</v>
      </c>
      <c r="M41" s="48" t="s">
        <v>67</v>
      </c>
      <c r="N41" s="48" t="s">
        <v>85</v>
      </c>
      <c r="O41" s="48" t="s">
        <v>39</v>
      </c>
    </row>
    <row r="42" spans="1:15" ht="24" x14ac:dyDescent="0.25">
      <c r="B42" s="15" t="s">
        <v>28</v>
      </c>
      <c r="E42" s="18" t="s">
        <v>69</v>
      </c>
      <c r="F42" s="18" t="s">
        <v>70</v>
      </c>
      <c r="G42" s="16" t="s">
        <v>86</v>
      </c>
      <c r="H42" s="18">
        <v>122</v>
      </c>
      <c r="I42" s="18" t="s">
        <v>72</v>
      </c>
      <c r="J42" s="18">
        <v>119</v>
      </c>
      <c r="K42" s="25" t="s">
        <v>125</v>
      </c>
      <c r="L42" s="18">
        <v>70</v>
      </c>
      <c r="M42" s="20">
        <v>119</v>
      </c>
      <c r="N42" s="20">
        <v>87</v>
      </c>
      <c r="O42" s="18" t="s">
        <v>74</v>
      </c>
    </row>
    <row r="43" spans="1:15" ht="36" x14ac:dyDescent="0.25">
      <c r="B43" s="15" t="s">
        <v>84</v>
      </c>
      <c r="E43" s="18"/>
      <c r="F43" s="18" t="s">
        <v>75</v>
      </c>
      <c r="G43" s="16" t="s">
        <v>87</v>
      </c>
      <c r="H43" s="18">
        <v>145</v>
      </c>
      <c r="I43" s="18" t="s">
        <v>77</v>
      </c>
      <c r="J43" s="18">
        <v>136</v>
      </c>
      <c r="K43" s="25" t="s">
        <v>73</v>
      </c>
      <c r="L43" s="18"/>
      <c r="M43" s="20">
        <v>136</v>
      </c>
      <c r="N43" s="20">
        <v>94</v>
      </c>
      <c r="O43" s="18"/>
    </row>
    <row r="44" spans="1:15" ht="24" x14ac:dyDescent="0.25">
      <c r="B44" s="15" t="s">
        <v>33</v>
      </c>
      <c r="E44" s="18"/>
      <c r="F44" s="18" t="s">
        <v>78</v>
      </c>
      <c r="G44" s="16" t="s">
        <v>88</v>
      </c>
      <c r="H44" s="18">
        <v>150</v>
      </c>
      <c r="I44" s="18" t="s">
        <v>80</v>
      </c>
      <c r="J44" s="18">
        <v>146</v>
      </c>
      <c r="K44" s="25" t="s">
        <v>73</v>
      </c>
      <c r="L44" s="18"/>
      <c r="M44" s="20">
        <v>146</v>
      </c>
      <c r="N44" s="20">
        <v>96.4</v>
      </c>
      <c r="O44" s="18"/>
    </row>
    <row r="45" spans="1:15" ht="24" x14ac:dyDescent="0.25">
      <c r="B45" s="15" t="s">
        <v>63</v>
      </c>
      <c r="E45" s="18"/>
      <c r="F45" s="18" t="s">
        <v>81</v>
      </c>
      <c r="G45" s="17" t="s">
        <v>27</v>
      </c>
      <c r="H45" s="20" t="s">
        <v>27</v>
      </c>
      <c r="I45" s="18" t="s">
        <v>83</v>
      </c>
      <c r="J45" s="18">
        <v>205</v>
      </c>
      <c r="K45" s="25" t="s">
        <v>73</v>
      </c>
      <c r="L45" s="18"/>
      <c r="M45" s="20">
        <v>178</v>
      </c>
      <c r="N45" s="20" t="s">
        <v>27</v>
      </c>
      <c r="O45" s="18"/>
    </row>
    <row r="46" spans="1:15" ht="24" x14ac:dyDescent="0.25">
      <c r="B46" s="15" t="s">
        <v>64</v>
      </c>
    </row>
    <row r="47" spans="1:15" ht="24" x14ac:dyDescent="0.25">
      <c r="B47" s="15" t="s">
        <v>65</v>
      </c>
    </row>
    <row r="48" spans="1:15" x14ac:dyDescent="0.25">
      <c r="B48" s="24" t="s">
        <v>66</v>
      </c>
      <c r="F48" s="19" t="str">
        <f>CONCATENATE(F42,"; ",F43,"; ",F44,"; ",F45)</f>
        <v>146/102; 168/114; 178/114; /140</v>
      </c>
      <c r="G48" s="19" t="str">
        <f>CONCATENATE(G42,"; ",G43,"; ",G44,"; ",G45)</f>
        <v>146 х 6,5÷9,5
102 х 6,5; 168 х 7,3÷8,9
114 х 6,4÷7,4; 178 х 8,1÷11,5
114 х 6,4÷7,4; –</v>
      </c>
      <c r="H48" s="19" t="str">
        <f>CONCATENATE(H42,"; ",H43,"; ",H44,"; ",H45)</f>
        <v>122; 145; 150; –</v>
      </c>
      <c r="I48" s="19" t="str">
        <f t="shared" ref="I48:O48" si="2">CONCATENATE(I42,"; ",I43,"; ",I44,"; ",I45)</f>
        <v>123,8 ÷ 127; 142,9 ÷ 146,1; 152,4 ÷ 155,6 ; 215,9 ÷ 220,7</v>
      </c>
      <c r="J48" s="19" t="str">
        <f t="shared" si="2"/>
        <v>119; 136; 146; 205</v>
      </c>
      <c r="K48" s="19" t="str">
        <f t="shared" si="2"/>
        <v>растворимые; композитные; растворимые / композитные; растворимые / композитные; растворимые / композитные</v>
      </c>
      <c r="L48" s="19" t="str">
        <f t="shared" si="2"/>
        <v xml:space="preserve">70; ; ; </v>
      </c>
      <c r="M48" s="19" t="str">
        <f t="shared" si="2"/>
        <v>119; 136; 146; 178</v>
      </c>
      <c r="N48" s="19" t="str">
        <f t="shared" si="2"/>
        <v>87; 94; 96,4; –</v>
      </c>
      <c r="O48" s="19" t="str">
        <f t="shared" si="2"/>
        <v xml:space="preserve">M (Р-110); ; ; </v>
      </c>
    </row>
    <row r="49" spans="1:14" ht="87.5" x14ac:dyDescent="0.25">
      <c r="B49" s="15" t="s">
        <v>34</v>
      </c>
      <c r="F49" s="46" t="s">
        <v>120</v>
      </c>
      <c r="G49" s="46" t="s">
        <v>128</v>
      </c>
      <c r="H49" s="46" t="s">
        <v>122</v>
      </c>
      <c r="I49" s="46" t="s">
        <v>124</v>
      </c>
      <c r="J49" s="46" t="s">
        <v>123</v>
      </c>
      <c r="M49" s="46" t="s">
        <v>126</v>
      </c>
      <c r="N49" s="46" t="s">
        <v>129</v>
      </c>
    </row>
    <row r="50" spans="1:14" x14ac:dyDescent="0.25">
      <c r="B50" s="15" t="s">
        <v>67</v>
      </c>
    </row>
    <row r="51" spans="1:14" ht="24" x14ac:dyDescent="0.25">
      <c r="B51" s="15" t="s">
        <v>85</v>
      </c>
    </row>
    <row r="52" spans="1:14" x14ac:dyDescent="0.25">
      <c r="B52" s="15" t="s">
        <v>39</v>
      </c>
    </row>
    <row r="57" spans="1:14" x14ac:dyDescent="0.25">
      <c r="A57" s="45" t="s">
        <v>102</v>
      </c>
    </row>
    <row r="58" spans="1:14" ht="72" x14ac:dyDescent="0.25">
      <c r="B58" s="21" t="s">
        <v>28</v>
      </c>
      <c r="E58" s="50" t="s">
        <v>28</v>
      </c>
      <c r="F58" s="48" t="s">
        <v>89</v>
      </c>
      <c r="G58" s="48" t="s">
        <v>33</v>
      </c>
      <c r="H58" s="48" t="s">
        <v>63</v>
      </c>
      <c r="I58" s="48" t="s">
        <v>64</v>
      </c>
      <c r="J58" s="48" t="s">
        <v>65</v>
      </c>
      <c r="K58" s="48" t="s">
        <v>34</v>
      </c>
      <c r="L58" s="48" t="s">
        <v>67</v>
      </c>
      <c r="M58" s="48" t="s">
        <v>90</v>
      </c>
      <c r="N58" s="48" t="s">
        <v>39</v>
      </c>
    </row>
    <row r="59" spans="1:14" ht="36" x14ac:dyDescent="0.25">
      <c r="B59" s="15" t="s">
        <v>89</v>
      </c>
      <c r="E59" s="26" t="s">
        <v>105</v>
      </c>
      <c r="F59" s="16" t="s">
        <v>78</v>
      </c>
      <c r="G59" s="16" t="s">
        <v>130</v>
      </c>
      <c r="H59" s="16">
        <v>150</v>
      </c>
      <c r="I59" s="16" t="s">
        <v>80</v>
      </c>
      <c r="J59" s="16">
        <v>146</v>
      </c>
      <c r="K59" s="16">
        <v>70</v>
      </c>
      <c r="L59" s="17">
        <v>146</v>
      </c>
      <c r="M59" s="17">
        <v>99</v>
      </c>
      <c r="N59" s="16" t="s">
        <v>74</v>
      </c>
    </row>
    <row r="60" spans="1:14" x14ac:dyDescent="0.25">
      <c r="B60" s="15" t="s">
        <v>33</v>
      </c>
    </row>
    <row r="61" spans="1:14" ht="24" x14ac:dyDescent="0.25">
      <c r="B61" s="15" t="s">
        <v>63</v>
      </c>
    </row>
    <row r="62" spans="1:14" ht="24" x14ac:dyDescent="0.25">
      <c r="B62" s="15" t="s">
        <v>64</v>
      </c>
    </row>
    <row r="63" spans="1:14" ht="24" x14ac:dyDescent="0.25">
      <c r="B63" s="15" t="s">
        <v>65</v>
      </c>
    </row>
    <row r="64" spans="1:14" ht="24" x14ac:dyDescent="0.25">
      <c r="B64" s="15" t="s">
        <v>34</v>
      </c>
    </row>
    <row r="65" spans="1:9" x14ac:dyDescent="0.25">
      <c r="B65" s="15" t="s">
        <v>67</v>
      </c>
    </row>
    <row r="66" spans="1:9" x14ac:dyDescent="0.25">
      <c r="B66" s="15" t="s">
        <v>90</v>
      </c>
    </row>
    <row r="67" spans="1:9" x14ac:dyDescent="0.25">
      <c r="B67" s="15" t="s">
        <v>39</v>
      </c>
    </row>
    <row r="71" spans="1:9" x14ac:dyDescent="0.25">
      <c r="A71" s="45" t="s">
        <v>103</v>
      </c>
    </row>
    <row r="72" spans="1:9" ht="24" x14ac:dyDescent="0.25">
      <c r="B72" s="21" t="s">
        <v>28</v>
      </c>
      <c r="E72" s="50" t="s">
        <v>28</v>
      </c>
      <c r="F72" s="50" t="s">
        <v>91</v>
      </c>
      <c r="G72" s="50" t="s">
        <v>92</v>
      </c>
      <c r="H72" s="15" t="s">
        <v>93</v>
      </c>
      <c r="I72" s="15" t="s">
        <v>94</v>
      </c>
    </row>
    <row r="73" spans="1:9" ht="24" x14ac:dyDescent="0.25">
      <c r="B73" s="21" t="s">
        <v>91</v>
      </c>
      <c r="E73" s="26" t="s">
        <v>42</v>
      </c>
      <c r="F73" s="26" t="s">
        <v>95</v>
      </c>
      <c r="G73" s="26" t="s">
        <v>96</v>
      </c>
      <c r="H73" s="18">
        <v>70</v>
      </c>
      <c r="I73" s="20">
        <v>130</v>
      </c>
    </row>
    <row r="74" spans="1:9" x14ac:dyDescent="0.25">
      <c r="B74" s="21" t="s">
        <v>92</v>
      </c>
    </row>
    <row r="75" spans="1:9" x14ac:dyDescent="0.25">
      <c r="B75" s="15" t="s">
        <v>93</v>
      </c>
    </row>
    <row r="76" spans="1:9" x14ac:dyDescent="0.25">
      <c r="B76" s="15" t="s">
        <v>94</v>
      </c>
    </row>
  </sheetData>
  <sortState ref="I32:I43">
    <sortCondition ref="I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МГРП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2022-09-05T10:11:05Z</cp:lastPrinted>
  <dcterms:created xsi:type="dcterms:W3CDTF">1996-10-08T23:32:33Z</dcterms:created>
  <dcterms:modified xsi:type="dcterms:W3CDTF">2022-12-23T18:02:13Z</dcterms:modified>
</cp:coreProperties>
</file>